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<sst xmlns="http://schemas.openxmlformats.org/spreadsheetml/2006/main" count="244" uniqueCount="44">
  <si>
    <t xml:space="preserve"> </t>
  </si>
  <si>
    <t>039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</si>
  <si>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</si>
  <si>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</si>
  <si>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</si>
  <si>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</si>
  <si>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</si>
  <si>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</si>
  <si>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</si>
  <si>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</si>
  <si>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×</t>
  </si>
  <si>
    <t>в том числе:</t>
  </si>
  <si>
    <t>-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</si>
  <si>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</si>
  <si>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</si>
  <si>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</si>
  <si>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</si>
  <si>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</si>
  <si>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Расходы бюджета — всего</t>
  </si>
  <si>
    <t>0106</t>
  </si>
  <si>
    <t>910</t>
  </si>
  <si>
    <t>0004</t>
  </si>
  <si>
    <t>121</t>
  </si>
  <si>
    <t>244</t>
  </si>
  <si>
    <t>852</t>
  </si>
  <si>
    <t>0025</t>
  </si>
  <si>
    <t>0064</t>
  </si>
  <si>
    <t>122</t>
  </si>
  <si>
    <t>242</t>
  </si>
  <si>
    <t>Фонд оплаты труда и страховые взносы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</si>
  <si>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</si>
  <si>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</si>
  <si>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</si>
  <si>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</si>
  <si>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Заработная плата</t>
  </si>
  <si>
    <t>Начисления на выплаты по оплате труда</t>
  </si>
  <si>
    <t>Прочие работы, услуги</t>
  </si>
  <si>
    <t>Прочие расходы</t>
  </si>
  <si>
    <t>Прочие выплаты</t>
  </si>
  <si>
    <t>Транспортные услуги</t>
  </si>
  <si>
    <t>Работы, услуги по содержанию имущества</t>
  </si>
  <si>
    <t>Увеличение стоимости материальных запасов</t>
  </si>
  <si>
    <t>Услуги связи</t>
  </si>
  <si>
    <t>Отчет об исполнении бюджета по расходам Контрольно-счетной палаты муниципального образования Тосненский район Ленинградской области за 2014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</si>
</sst>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</numFmts>
  <fonts count="38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8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 indent="2"/>
    </xf>
    <xf numFmtId="0" fontId="0" fillId="0" borderId="0" xfId="0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 indent="2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6"/>
  <sheetViews>
    <sheetView tabSelected="1" zoomScalePageLayoutView="0" workbookViewId="0" topLeftCell="A1">
      <selection activeCell="W11" sqref="W11"/>
    </sheetView>
  </sheetViews>
  <sheetFormatPr defaultColWidth="10.33203125" defaultRowHeight="11.25" outlineLevelRow="1"/>
  <cols>
    <col min="1" max="1" width="21" style="1" customWidth="1"/>
    <col min="2" max="2" width="18.3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2" width="18.16015625" style="1" customWidth="1"/>
    <col min="13" max="13" width="17.83203125" style="1" customWidth="1"/>
    <col min="14" max="14" width="18.33203125" style="1" hidden="1" customWidth="1"/>
    <col min="15" max="15" width="18.16015625" style="1" hidden="1" customWidth="1"/>
    <col min="16" max="18" width="18.16015625" style="1" customWidth="1"/>
    <col min="19" max="16384" width="10.33203125" style="2" customWidth="1"/>
  </cols>
  <sheetData>
    <row r="1" spans="1:17" s="1" customFormat="1" ht="54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s="1" customFormat="1" ht="11.25" customHeight="1">
      <c r="A2" s="31" t="s">
        <v>2</v>
      </c>
      <c r="B2" s="31"/>
      <c r="C2" s="32" t="s">
        <v>3</v>
      </c>
      <c r="D2" s="33" t="s">
        <v>13</v>
      </c>
      <c r="E2" s="33"/>
      <c r="F2" s="33"/>
      <c r="G2" s="33"/>
      <c r="H2" s="33"/>
      <c r="I2" s="33"/>
      <c r="J2" s="33"/>
      <c r="K2" s="32" t="s">
        <v>4</v>
      </c>
      <c r="L2" s="32" t="s">
        <v>14</v>
      </c>
      <c r="M2" s="31" t="s">
        <v>5</v>
      </c>
      <c r="N2" s="31"/>
      <c r="O2" s="31"/>
      <c r="P2" s="31"/>
      <c r="Q2" s="37" t="s">
        <v>15</v>
      </c>
      <c r="R2" s="37"/>
    </row>
    <row r="3" spans="1:18" s="1" customFormat="1" ht="32.25" customHeight="1">
      <c r="A3" s="31"/>
      <c r="B3" s="31"/>
      <c r="C3" s="32"/>
      <c r="D3" s="33"/>
      <c r="E3" s="33"/>
      <c r="F3" s="33"/>
      <c r="G3" s="33"/>
      <c r="H3" s="33"/>
      <c r="I3" s="33"/>
      <c r="J3" s="33"/>
      <c r="K3" s="32"/>
      <c r="L3" s="32"/>
      <c r="M3" s="3" t="s">
        <v>6</v>
      </c>
      <c r="N3" s="3" t="s">
        <v>7</v>
      </c>
      <c r="O3" s="3" t="s">
        <v>8</v>
      </c>
      <c r="P3" s="3" t="s">
        <v>9</v>
      </c>
      <c r="Q3" s="3" t="s">
        <v>16</v>
      </c>
      <c r="R3" s="3" t="s">
        <v>17</v>
      </c>
    </row>
    <row r="4" spans="1:18" s="1" customFormat="1" ht="11.25" customHeight="1">
      <c r="A4" s="38">
        <v>1</v>
      </c>
      <c r="B4" s="38"/>
      <c r="C4" s="4">
        <v>2</v>
      </c>
      <c r="D4" s="26">
        <v>3</v>
      </c>
      <c r="E4" s="26"/>
      <c r="F4" s="26"/>
      <c r="G4" s="26"/>
      <c r="H4" s="26"/>
      <c r="I4" s="26"/>
      <c r="J4" s="26"/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7</v>
      </c>
      <c r="Q4" s="15">
        <v>8</v>
      </c>
      <c r="R4" s="15">
        <v>9</v>
      </c>
    </row>
    <row r="5" spans="1:18" s="6" customFormat="1" ht="12" customHeight="1">
      <c r="A5" s="39" t="s">
        <v>18</v>
      </c>
      <c r="B5" s="39"/>
      <c r="C5" s="16">
        <v>200</v>
      </c>
      <c r="D5" s="27" t="s">
        <v>10</v>
      </c>
      <c r="E5" s="27"/>
      <c r="F5" s="27"/>
      <c r="G5" s="27"/>
      <c r="H5" s="27"/>
      <c r="I5" s="27"/>
      <c r="J5" s="27"/>
      <c r="K5" s="5">
        <f aca="true" t="shared" si="0" ref="K5:R5">K7+K15+K19</f>
        <v>4881881</v>
      </c>
      <c r="L5" s="5">
        <f t="shared" si="0"/>
        <v>4881881</v>
      </c>
      <c r="M5" s="5">
        <f t="shared" si="0"/>
        <v>4863646.2</v>
      </c>
      <c r="N5" s="5">
        <f t="shared" si="0"/>
        <v>0</v>
      </c>
      <c r="O5" s="5">
        <f t="shared" si="0"/>
        <v>0</v>
      </c>
      <c r="P5" s="5">
        <f t="shared" si="0"/>
        <v>4863646.2</v>
      </c>
      <c r="Q5" s="5">
        <f t="shared" si="0"/>
        <v>18234.80000000001</v>
      </c>
      <c r="R5" s="5">
        <f t="shared" si="0"/>
        <v>18234.80000000001</v>
      </c>
    </row>
    <row r="6" spans="1:18" s="1" customFormat="1" ht="11.25" customHeight="1">
      <c r="A6" s="28" t="s">
        <v>11</v>
      </c>
      <c r="B6" s="28"/>
      <c r="C6" s="17"/>
      <c r="D6" s="36"/>
      <c r="E6" s="36"/>
      <c r="F6" s="36"/>
      <c r="G6" s="36"/>
      <c r="H6" s="36"/>
      <c r="I6" s="36"/>
      <c r="J6" s="7"/>
      <c r="K6" s="8"/>
      <c r="L6" s="8"/>
      <c r="M6" s="8"/>
      <c r="N6" s="8"/>
      <c r="O6" s="8"/>
      <c r="P6" s="8"/>
      <c r="Q6" s="8"/>
      <c r="R6" s="9"/>
    </row>
    <row r="7" spans="1:18" s="22" customFormat="1" ht="11.25" customHeight="1" outlineLevel="1">
      <c r="A7" s="34"/>
      <c r="B7" s="34"/>
      <c r="C7" s="18"/>
      <c r="D7" s="19" t="s">
        <v>1</v>
      </c>
      <c r="E7" s="19" t="s">
        <v>19</v>
      </c>
      <c r="F7" s="19" t="s">
        <v>20</v>
      </c>
      <c r="G7" s="35" t="s">
        <v>21</v>
      </c>
      <c r="H7" s="35"/>
      <c r="I7" s="19"/>
      <c r="J7" s="20"/>
      <c r="K7" s="21">
        <f>K8+K11+K13</f>
        <v>1128260</v>
      </c>
      <c r="L7" s="21">
        <f aca="true" t="shared" si="1" ref="L7:R7">L8+L11+L13</f>
        <v>1128260</v>
      </c>
      <c r="M7" s="21">
        <f t="shared" si="1"/>
        <v>1110025.2</v>
      </c>
      <c r="N7" s="21">
        <f t="shared" si="1"/>
        <v>0</v>
      </c>
      <c r="O7" s="21">
        <f t="shared" si="1"/>
        <v>0</v>
      </c>
      <c r="P7" s="21">
        <f t="shared" si="1"/>
        <v>1110025.2</v>
      </c>
      <c r="Q7" s="21">
        <f t="shared" si="1"/>
        <v>18234.80000000001</v>
      </c>
      <c r="R7" s="21">
        <f t="shared" si="1"/>
        <v>18234.80000000001</v>
      </c>
    </row>
    <row r="8" spans="1:18" s="6" customFormat="1" ht="21.75" customHeight="1" outlineLevel="1">
      <c r="A8" s="24" t="s">
        <v>29</v>
      </c>
      <c r="B8" s="24"/>
      <c r="C8" s="10"/>
      <c r="D8" s="11" t="s">
        <v>1</v>
      </c>
      <c r="E8" s="11" t="s">
        <v>19</v>
      </c>
      <c r="F8" s="11" t="s">
        <v>20</v>
      </c>
      <c r="G8" s="25" t="s">
        <v>21</v>
      </c>
      <c r="H8" s="25"/>
      <c r="I8" s="11">
        <v>120</v>
      </c>
      <c r="J8" s="12"/>
      <c r="K8" s="13">
        <v>1060100</v>
      </c>
      <c r="L8" s="13">
        <v>1060100</v>
      </c>
      <c r="M8" s="13">
        <f>SUM(M9:M10)</f>
        <v>1050575.24</v>
      </c>
      <c r="N8" s="13">
        <v>0</v>
      </c>
      <c r="O8" s="13">
        <v>0</v>
      </c>
      <c r="P8" s="13">
        <f>SUM(P9:P10)</f>
        <v>1050575.24</v>
      </c>
      <c r="Q8" s="13">
        <f>K8-M8</f>
        <v>9524.76000000001</v>
      </c>
      <c r="R8" s="13">
        <f>L8-P8</f>
        <v>9524.76000000001</v>
      </c>
    </row>
    <row r="9" spans="1:18" s="6" customFormat="1" ht="11.25" outlineLevel="1">
      <c r="A9" s="24" t="s">
        <v>34</v>
      </c>
      <c r="B9" s="24"/>
      <c r="C9" s="10"/>
      <c r="D9" s="11" t="s">
        <v>1</v>
      </c>
      <c r="E9" s="11" t="s">
        <v>19</v>
      </c>
      <c r="F9" s="11" t="s">
        <v>20</v>
      </c>
      <c r="G9" s="25" t="s">
        <v>21</v>
      </c>
      <c r="H9" s="25"/>
      <c r="I9" s="11" t="s">
        <v>22</v>
      </c>
      <c r="J9" s="12">
        <v>211</v>
      </c>
      <c r="K9" s="13" t="s">
        <v>12</v>
      </c>
      <c r="L9" s="13" t="s">
        <v>12</v>
      </c>
      <c r="M9" s="13">
        <v>814210</v>
      </c>
      <c r="N9" s="13">
        <v>0</v>
      </c>
      <c r="O9" s="13">
        <v>0</v>
      </c>
      <c r="P9" s="13">
        <v>814210</v>
      </c>
      <c r="Q9" s="13" t="s">
        <v>12</v>
      </c>
      <c r="R9" s="13" t="s">
        <v>12</v>
      </c>
    </row>
    <row r="10" spans="1:18" s="6" customFormat="1" ht="21.75" customHeight="1" outlineLevel="1">
      <c r="A10" s="24" t="s">
        <v>35</v>
      </c>
      <c r="B10" s="24"/>
      <c r="C10" s="10"/>
      <c r="D10" s="11" t="s">
        <v>1</v>
      </c>
      <c r="E10" s="11" t="s">
        <v>19</v>
      </c>
      <c r="F10" s="11" t="s">
        <v>20</v>
      </c>
      <c r="G10" s="25" t="s">
        <v>21</v>
      </c>
      <c r="H10" s="25"/>
      <c r="I10" s="11" t="s">
        <v>22</v>
      </c>
      <c r="J10" s="12">
        <v>213</v>
      </c>
      <c r="K10" s="13" t="s">
        <v>12</v>
      </c>
      <c r="L10" s="13" t="s">
        <v>12</v>
      </c>
      <c r="M10" s="13">
        <v>236365.24</v>
      </c>
      <c r="N10" s="13">
        <v>0</v>
      </c>
      <c r="O10" s="13">
        <v>0</v>
      </c>
      <c r="P10" s="13">
        <v>236365.24</v>
      </c>
      <c r="Q10" s="13" t="s">
        <v>12</v>
      </c>
      <c r="R10" s="13" t="s">
        <v>12</v>
      </c>
    </row>
    <row r="11" spans="1:18" s="6" customFormat="1" ht="22.5" customHeight="1" outlineLevel="1">
      <c r="A11" s="24" t="s">
        <v>30</v>
      </c>
      <c r="B11" s="24"/>
      <c r="C11" s="10"/>
      <c r="D11" s="11" t="s">
        <v>1</v>
      </c>
      <c r="E11" s="11" t="s">
        <v>19</v>
      </c>
      <c r="F11" s="11" t="s">
        <v>20</v>
      </c>
      <c r="G11" s="25" t="s">
        <v>21</v>
      </c>
      <c r="H11" s="25"/>
      <c r="I11" s="11">
        <v>240</v>
      </c>
      <c r="J11" s="12"/>
      <c r="K11" s="13">
        <v>58160</v>
      </c>
      <c r="L11" s="13">
        <v>58160</v>
      </c>
      <c r="M11" s="23">
        <f>M12</f>
        <v>49449.96</v>
      </c>
      <c r="N11" s="23">
        <v>0</v>
      </c>
      <c r="O11" s="23">
        <v>0</v>
      </c>
      <c r="P11" s="23">
        <f>P12</f>
        <v>49449.96</v>
      </c>
      <c r="Q11" s="13">
        <f>K11-M11</f>
        <v>8710.04</v>
      </c>
      <c r="R11" s="13">
        <f>L11-P11</f>
        <v>8710.04</v>
      </c>
    </row>
    <row r="12" spans="1:18" s="6" customFormat="1" ht="11.25" outlineLevel="1">
      <c r="A12" s="24" t="s">
        <v>36</v>
      </c>
      <c r="B12" s="24"/>
      <c r="C12" s="10"/>
      <c r="D12" s="11" t="s">
        <v>1</v>
      </c>
      <c r="E12" s="11" t="s">
        <v>19</v>
      </c>
      <c r="F12" s="11" t="s">
        <v>20</v>
      </c>
      <c r="G12" s="25" t="s">
        <v>21</v>
      </c>
      <c r="H12" s="25"/>
      <c r="I12" s="11" t="s">
        <v>23</v>
      </c>
      <c r="J12" s="12">
        <v>226</v>
      </c>
      <c r="K12" s="13" t="s">
        <v>12</v>
      </c>
      <c r="L12" s="13" t="s">
        <v>12</v>
      </c>
      <c r="M12" s="23">
        <v>49449.96</v>
      </c>
      <c r="N12" s="23">
        <v>0</v>
      </c>
      <c r="O12" s="23">
        <v>0</v>
      </c>
      <c r="P12" s="23">
        <v>49449.96</v>
      </c>
      <c r="Q12" s="13" t="s">
        <v>12</v>
      </c>
      <c r="R12" s="13" t="s">
        <v>12</v>
      </c>
    </row>
    <row r="13" spans="1:18" s="6" customFormat="1" ht="21" customHeight="1" outlineLevel="1">
      <c r="A13" s="24" t="s">
        <v>31</v>
      </c>
      <c r="B13" s="24"/>
      <c r="C13" s="10"/>
      <c r="D13" s="11" t="s">
        <v>1</v>
      </c>
      <c r="E13" s="11" t="s">
        <v>19</v>
      </c>
      <c r="F13" s="11" t="s">
        <v>20</v>
      </c>
      <c r="G13" s="25" t="s">
        <v>21</v>
      </c>
      <c r="H13" s="25"/>
      <c r="I13" s="11">
        <v>850</v>
      </c>
      <c r="J13" s="12"/>
      <c r="K13" s="13">
        <v>10000</v>
      </c>
      <c r="L13" s="13">
        <v>10000</v>
      </c>
      <c r="M13" s="23">
        <f>M14</f>
        <v>10000</v>
      </c>
      <c r="N13" s="23">
        <v>0</v>
      </c>
      <c r="O13" s="23">
        <v>0</v>
      </c>
      <c r="P13" s="23">
        <f>P14</f>
        <v>10000</v>
      </c>
      <c r="Q13" s="13">
        <f>K13-M13</f>
        <v>0</v>
      </c>
      <c r="R13" s="13">
        <f>L13-P13</f>
        <v>0</v>
      </c>
    </row>
    <row r="14" spans="1:18" s="6" customFormat="1" ht="11.25" outlineLevel="1">
      <c r="A14" s="24" t="s">
        <v>37</v>
      </c>
      <c r="B14" s="24"/>
      <c r="C14" s="10"/>
      <c r="D14" s="11" t="s">
        <v>1</v>
      </c>
      <c r="E14" s="11" t="s">
        <v>19</v>
      </c>
      <c r="F14" s="11" t="s">
        <v>20</v>
      </c>
      <c r="G14" s="25" t="s">
        <v>21</v>
      </c>
      <c r="H14" s="25"/>
      <c r="I14" s="11" t="s">
        <v>24</v>
      </c>
      <c r="J14" s="12">
        <v>290</v>
      </c>
      <c r="K14" s="13" t="s">
        <v>12</v>
      </c>
      <c r="L14" s="13" t="s">
        <v>12</v>
      </c>
      <c r="M14" s="23">
        <v>10000</v>
      </c>
      <c r="N14" s="23">
        <v>0</v>
      </c>
      <c r="O14" s="23">
        <v>0</v>
      </c>
      <c r="P14" s="23">
        <v>10000</v>
      </c>
      <c r="Q14" s="13" t="s">
        <v>12</v>
      </c>
      <c r="R14" s="13" t="s">
        <v>12</v>
      </c>
    </row>
    <row r="15" spans="1:18" s="22" customFormat="1" ht="11.25" customHeight="1" outlineLevel="1">
      <c r="A15" s="34"/>
      <c r="B15" s="34"/>
      <c r="C15" s="18"/>
      <c r="D15" s="19" t="s">
        <v>1</v>
      </c>
      <c r="E15" s="19" t="s">
        <v>19</v>
      </c>
      <c r="F15" s="19" t="s">
        <v>20</v>
      </c>
      <c r="G15" s="35" t="s">
        <v>25</v>
      </c>
      <c r="H15" s="35"/>
      <c r="I15" s="19"/>
      <c r="J15" s="20"/>
      <c r="K15" s="21">
        <v>1202590</v>
      </c>
      <c r="L15" s="21">
        <v>1202590</v>
      </c>
      <c r="M15" s="21">
        <f>M16</f>
        <v>1202590</v>
      </c>
      <c r="N15" s="21">
        <v>0</v>
      </c>
      <c r="O15" s="21">
        <v>0</v>
      </c>
      <c r="P15" s="21">
        <f>P16</f>
        <v>1202590</v>
      </c>
      <c r="Q15" s="21">
        <f>Q16</f>
        <v>0</v>
      </c>
      <c r="R15" s="21">
        <f>R16</f>
        <v>0</v>
      </c>
    </row>
    <row r="16" spans="1:18" s="6" customFormat="1" ht="22.5" customHeight="1" outlineLevel="1">
      <c r="A16" s="24" t="s">
        <v>29</v>
      </c>
      <c r="B16" s="24"/>
      <c r="C16" s="10"/>
      <c r="D16" s="11" t="s">
        <v>1</v>
      </c>
      <c r="E16" s="11" t="s">
        <v>19</v>
      </c>
      <c r="F16" s="11" t="s">
        <v>20</v>
      </c>
      <c r="G16" s="25" t="s">
        <v>25</v>
      </c>
      <c r="H16" s="25"/>
      <c r="I16" s="11">
        <v>120</v>
      </c>
      <c r="J16" s="12"/>
      <c r="K16" s="13">
        <v>1202590</v>
      </c>
      <c r="L16" s="13">
        <v>1202590</v>
      </c>
      <c r="M16" s="13">
        <f>SUM(M17:M18)</f>
        <v>1202590</v>
      </c>
      <c r="N16" s="13">
        <v>0</v>
      </c>
      <c r="O16" s="13">
        <v>0</v>
      </c>
      <c r="P16" s="13">
        <f>SUM(P17:P18)</f>
        <v>1202590</v>
      </c>
      <c r="Q16" s="13">
        <f>K16-P16</f>
        <v>0</v>
      </c>
      <c r="R16" s="13">
        <f>L16-P16</f>
        <v>0</v>
      </c>
    </row>
    <row r="17" spans="1:18" s="6" customFormat="1" ht="11.25" outlineLevel="1">
      <c r="A17" s="24" t="s">
        <v>34</v>
      </c>
      <c r="B17" s="24"/>
      <c r="C17" s="10"/>
      <c r="D17" s="11" t="s">
        <v>1</v>
      </c>
      <c r="E17" s="11" t="s">
        <v>19</v>
      </c>
      <c r="F17" s="11" t="s">
        <v>20</v>
      </c>
      <c r="G17" s="25" t="s">
        <v>25</v>
      </c>
      <c r="H17" s="25"/>
      <c r="I17" s="11" t="s">
        <v>22</v>
      </c>
      <c r="J17" s="12">
        <v>211</v>
      </c>
      <c r="K17" s="13" t="s">
        <v>12</v>
      </c>
      <c r="L17" s="13" t="s">
        <v>12</v>
      </c>
      <c r="M17" s="13">
        <v>973668.49</v>
      </c>
      <c r="N17" s="13">
        <v>0</v>
      </c>
      <c r="O17" s="13">
        <v>0</v>
      </c>
      <c r="P17" s="13">
        <v>973668.49</v>
      </c>
      <c r="Q17" s="13" t="s">
        <v>12</v>
      </c>
      <c r="R17" s="13" t="s">
        <v>12</v>
      </c>
    </row>
    <row r="18" spans="1:18" s="6" customFormat="1" ht="21.75" customHeight="1" outlineLevel="1">
      <c r="A18" s="24" t="s">
        <v>35</v>
      </c>
      <c r="B18" s="24"/>
      <c r="C18" s="10"/>
      <c r="D18" s="11" t="s">
        <v>1</v>
      </c>
      <c r="E18" s="11" t="s">
        <v>19</v>
      </c>
      <c r="F18" s="11" t="s">
        <v>20</v>
      </c>
      <c r="G18" s="25" t="s">
        <v>25</v>
      </c>
      <c r="H18" s="25"/>
      <c r="I18" s="11" t="s">
        <v>22</v>
      </c>
      <c r="J18" s="12">
        <v>213</v>
      </c>
      <c r="K18" s="13" t="s">
        <v>12</v>
      </c>
      <c r="L18" s="13" t="s">
        <v>12</v>
      </c>
      <c r="M18" s="13">
        <v>228921.51</v>
      </c>
      <c r="N18" s="13">
        <v>0</v>
      </c>
      <c r="O18" s="13">
        <v>0</v>
      </c>
      <c r="P18" s="13">
        <v>228921.51</v>
      </c>
      <c r="Q18" s="13" t="s">
        <v>12</v>
      </c>
      <c r="R18" s="13" t="s">
        <v>12</v>
      </c>
    </row>
    <row r="19" spans="1:18" s="22" customFormat="1" ht="11.25" customHeight="1" outlineLevel="1">
      <c r="A19" s="34"/>
      <c r="B19" s="34"/>
      <c r="C19" s="18"/>
      <c r="D19" s="19" t="s">
        <v>1</v>
      </c>
      <c r="E19" s="19" t="s">
        <v>19</v>
      </c>
      <c r="F19" s="19" t="s">
        <v>20</v>
      </c>
      <c r="G19" s="35" t="s">
        <v>26</v>
      </c>
      <c r="H19" s="35"/>
      <c r="I19" s="19"/>
      <c r="J19" s="20"/>
      <c r="K19" s="21">
        <f>K20+K28</f>
        <v>2551031</v>
      </c>
      <c r="L19" s="21">
        <f aca="true" t="shared" si="2" ref="L19:R19">L20+L28</f>
        <v>2551031</v>
      </c>
      <c r="M19" s="21">
        <f t="shared" si="2"/>
        <v>2551031</v>
      </c>
      <c r="N19" s="21">
        <f t="shared" si="2"/>
        <v>0</v>
      </c>
      <c r="O19" s="21">
        <f t="shared" si="2"/>
        <v>0</v>
      </c>
      <c r="P19" s="21">
        <f t="shared" si="2"/>
        <v>2551031</v>
      </c>
      <c r="Q19" s="21">
        <f t="shared" si="2"/>
        <v>0</v>
      </c>
      <c r="R19" s="21">
        <f t="shared" si="2"/>
        <v>0</v>
      </c>
    </row>
    <row r="20" spans="1:18" s="6" customFormat="1" ht="21" customHeight="1" outlineLevel="1">
      <c r="A20" s="24" t="s">
        <v>29</v>
      </c>
      <c r="B20" s="24"/>
      <c r="C20" s="10"/>
      <c r="D20" s="11" t="s">
        <v>1</v>
      </c>
      <c r="E20" s="11" t="s">
        <v>19</v>
      </c>
      <c r="F20" s="11" t="s">
        <v>20</v>
      </c>
      <c r="G20" s="25" t="s">
        <v>26</v>
      </c>
      <c r="H20" s="25"/>
      <c r="I20" s="11">
        <v>120</v>
      </c>
      <c r="J20" s="12"/>
      <c r="K20" s="13">
        <f>K21+K24</f>
        <v>2285300</v>
      </c>
      <c r="L20" s="13">
        <f aca="true" t="shared" si="3" ref="L20:R20">L21+L24</f>
        <v>2285300</v>
      </c>
      <c r="M20" s="13">
        <f>M21+M24</f>
        <v>2285300</v>
      </c>
      <c r="N20" s="13">
        <f t="shared" si="3"/>
        <v>0</v>
      </c>
      <c r="O20" s="13">
        <f t="shared" si="3"/>
        <v>0</v>
      </c>
      <c r="P20" s="13">
        <f t="shared" si="3"/>
        <v>2285300</v>
      </c>
      <c r="Q20" s="13">
        <f t="shared" si="3"/>
        <v>0</v>
      </c>
      <c r="R20" s="13">
        <f t="shared" si="3"/>
        <v>0</v>
      </c>
    </row>
    <row r="21" spans="1:18" s="6" customFormat="1" ht="21" customHeight="1" hidden="1" outlineLevel="1">
      <c r="A21" s="24" t="s">
        <v>29</v>
      </c>
      <c r="B21" s="24"/>
      <c r="C21" s="10"/>
      <c r="D21" s="11" t="s">
        <v>1</v>
      </c>
      <c r="E21" s="11" t="s">
        <v>19</v>
      </c>
      <c r="F21" s="11" t="s">
        <v>20</v>
      </c>
      <c r="G21" s="25" t="s">
        <v>26</v>
      </c>
      <c r="H21" s="25"/>
      <c r="I21" s="11" t="s">
        <v>22</v>
      </c>
      <c r="J21" s="12"/>
      <c r="K21" s="13">
        <v>2218763</v>
      </c>
      <c r="L21" s="13">
        <v>2218763</v>
      </c>
      <c r="M21" s="13">
        <f>SUM(M22:M23)</f>
        <v>2218763</v>
      </c>
      <c r="N21" s="13">
        <v>0</v>
      </c>
      <c r="O21" s="13">
        <v>0</v>
      </c>
      <c r="P21" s="13">
        <f>SUM(P22:P23)</f>
        <v>2218763</v>
      </c>
      <c r="Q21" s="13">
        <f>K21-P21</f>
        <v>0</v>
      </c>
      <c r="R21" s="13">
        <f>L21-P21</f>
        <v>0</v>
      </c>
    </row>
    <row r="22" spans="1:18" s="6" customFormat="1" ht="11.25" outlineLevel="1">
      <c r="A22" s="24" t="s">
        <v>34</v>
      </c>
      <c r="B22" s="24"/>
      <c r="C22" s="10"/>
      <c r="D22" s="11" t="s">
        <v>1</v>
      </c>
      <c r="E22" s="11" t="s">
        <v>19</v>
      </c>
      <c r="F22" s="11" t="s">
        <v>20</v>
      </c>
      <c r="G22" s="25" t="s">
        <v>26</v>
      </c>
      <c r="H22" s="25"/>
      <c r="I22" s="11" t="s">
        <v>22</v>
      </c>
      <c r="J22" s="12">
        <v>211</v>
      </c>
      <c r="K22" s="13" t="s">
        <v>12</v>
      </c>
      <c r="L22" s="13" t="s">
        <v>12</v>
      </c>
      <c r="M22" s="13">
        <v>1718855.91</v>
      </c>
      <c r="N22" s="13">
        <v>0</v>
      </c>
      <c r="O22" s="13">
        <v>0</v>
      </c>
      <c r="P22" s="13">
        <v>1718855.91</v>
      </c>
      <c r="Q22" s="13" t="s">
        <v>12</v>
      </c>
      <c r="R22" s="13" t="s">
        <v>12</v>
      </c>
    </row>
    <row r="23" spans="1:18" s="6" customFormat="1" ht="21.75" customHeight="1" outlineLevel="1">
      <c r="A23" s="24" t="s">
        <v>35</v>
      </c>
      <c r="B23" s="24"/>
      <c r="C23" s="10"/>
      <c r="D23" s="11" t="s">
        <v>1</v>
      </c>
      <c r="E23" s="11" t="s">
        <v>19</v>
      </c>
      <c r="F23" s="11" t="s">
        <v>20</v>
      </c>
      <c r="G23" s="25" t="s">
        <v>26</v>
      </c>
      <c r="H23" s="25"/>
      <c r="I23" s="11" t="s">
        <v>22</v>
      </c>
      <c r="J23" s="12">
        <v>213</v>
      </c>
      <c r="K23" s="13" t="s">
        <v>12</v>
      </c>
      <c r="L23" s="13" t="s">
        <v>12</v>
      </c>
      <c r="M23" s="13">
        <v>499907.09</v>
      </c>
      <c r="N23" s="13">
        <v>0</v>
      </c>
      <c r="O23" s="13">
        <v>0</v>
      </c>
      <c r="P23" s="13">
        <v>499907.09</v>
      </c>
      <c r="Q23" s="13" t="s">
        <v>12</v>
      </c>
      <c r="R23" s="13" t="s">
        <v>12</v>
      </c>
    </row>
    <row r="24" spans="1:18" s="6" customFormat="1" ht="23.25" customHeight="1" hidden="1" outlineLevel="1">
      <c r="A24" s="24" t="s">
        <v>32</v>
      </c>
      <c r="B24" s="24"/>
      <c r="C24" s="10"/>
      <c r="D24" s="11" t="s">
        <v>1</v>
      </c>
      <c r="E24" s="11" t="s">
        <v>19</v>
      </c>
      <c r="F24" s="11" t="s">
        <v>20</v>
      </c>
      <c r="G24" s="25" t="s">
        <v>26</v>
      </c>
      <c r="H24" s="25"/>
      <c r="I24" s="11" t="s">
        <v>27</v>
      </c>
      <c r="J24" s="12"/>
      <c r="K24" s="13">
        <v>66537</v>
      </c>
      <c r="L24" s="13">
        <v>66537</v>
      </c>
      <c r="M24" s="13">
        <f>SUM(M25:M27)</f>
        <v>66537</v>
      </c>
      <c r="N24" s="13">
        <v>0</v>
      </c>
      <c r="O24" s="13">
        <v>0</v>
      </c>
      <c r="P24" s="13">
        <f>SUM(P25:P27)</f>
        <v>66537</v>
      </c>
      <c r="Q24" s="13">
        <f>K24-P24</f>
        <v>0</v>
      </c>
      <c r="R24" s="13">
        <f>L24-P24</f>
        <v>0</v>
      </c>
    </row>
    <row r="25" spans="1:18" s="6" customFormat="1" ht="11.25" outlineLevel="1">
      <c r="A25" s="24" t="s">
        <v>38</v>
      </c>
      <c r="B25" s="24"/>
      <c r="C25" s="10"/>
      <c r="D25" s="11" t="s">
        <v>1</v>
      </c>
      <c r="E25" s="11" t="s">
        <v>19</v>
      </c>
      <c r="F25" s="11" t="s">
        <v>20</v>
      </c>
      <c r="G25" s="25" t="s">
        <v>26</v>
      </c>
      <c r="H25" s="25"/>
      <c r="I25" s="11" t="s">
        <v>27</v>
      </c>
      <c r="J25" s="12">
        <v>212</v>
      </c>
      <c r="K25" s="13" t="s">
        <v>12</v>
      </c>
      <c r="L25" s="13" t="s">
        <v>12</v>
      </c>
      <c r="M25" s="13">
        <v>3500</v>
      </c>
      <c r="N25" s="13">
        <v>0</v>
      </c>
      <c r="O25" s="13">
        <v>0</v>
      </c>
      <c r="P25" s="13">
        <v>3500</v>
      </c>
      <c r="Q25" s="13" t="s">
        <v>12</v>
      </c>
      <c r="R25" s="13" t="s">
        <v>12</v>
      </c>
    </row>
    <row r="26" spans="1:18" s="6" customFormat="1" ht="11.25" outlineLevel="1">
      <c r="A26" s="24" t="s">
        <v>39</v>
      </c>
      <c r="B26" s="24"/>
      <c r="C26" s="10"/>
      <c r="D26" s="11" t="s">
        <v>1</v>
      </c>
      <c r="E26" s="11" t="s">
        <v>19</v>
      </c>
      <c r="F26" s="11" t="s">
        <v>20</v>
      </c>
      <c r="G26" s="25" t="s">
        <v>26</v>
      </c>
      <c r="H26" s="25"/>
      <c r="I26" s="11" t="s">
        <v>27</v>
      </c>
      <c r="J26" s="12">
        <v>222</v>
      </c>
      <c r="K26" s="13" t="s">
        <v>12</v>
      </c>
      <c r="L26" s="13" t="s">
        <v>12</v>
      </c>
      <c r="M26" s="13">
        <v>32037</v>
      </c>
      <c r="N26" s="13">
        <v>0</v>
      </c>
      <c r="O26" s="13">
        <v>0</v>
      </c>
      <c r="P26" s="13">
        <v>32037</v>
      </c>
      <c r="Q26" s="13" t="s">
        <v>12</v>
      </c>
      <c r="R26" s="13" t="s">
        <v>12</v>
      </c>
    </row>
    <row r="27" spans="1:18" s="6" customFormat="1" ht="11.25" outlineLevel="1">
      <c r="A27" s="24" t="s">
        <v>36</v>
      </c>
      <c r="B27" s="24"/>
      <c r="C27" s="10"/>
      <c r="D27" s="11" t="s">
        <v>1</v>
      </c>
      <c r="E27" s="11" t="s">
        <v>19</v>
      </c>
      <c r="F27" s="11" t="s">
        <v>20</v>
      </c>
      <c r="G27" s="25" t="s">
        <v>26</v>
      </c>
      <c r="H27" s="25"/>
      <c r="I27" s="11" t="s">
        <v>27</v>
      </c>
      <c r="J27" s="12">
        <v>226</v>
      </c>
      <c r="K27" s="13" t="s">
        <v>12</v>
      </c>
      <c r="L27" s="13" t="s">
        <v>12</v>
      </c>
      <c r="M27" s="13">
        <v>31000</v>
      </c>
      <c r="N27" s="13">
        <v>0</v>
      </c>
      <c r="O27" s="13">
        <v>0</v>
      </c>
      <c r="P27" s="13">
        <v>31000</v>
      </c>
      <c r="Q27" s="13" t="s">
        <v>12</v>
      </c>
      <c r="R27" s="13" t="s">
        <v>12</v>
      </c>
    </row>
    <row r="28" spans="1:18" s="6" customFormat="1" ht="33" customHeight="1" outlineLevel="1">
      <c r="A28" s="24" t="s">
        <v>33</v>
      </c>
      <c r="B28" s="24"/>
      <c r="C28" s="10"/>
      <c r="D28" s="11" t="s">
        <v>1</v>
      </c>
      <c r="E28" s="11" t="s">
        <v>19</v>
      </c>
      <c r="F28" s="11" t="s">
        <v>20</v>
      </c>
      <c r="G28" s="25" t="s">
        <v>26</v>
      </c>
      <c r="H28" s="25"/>
      <c r="I28" s="11">
        <v>240</v>
      </c>
      <c r="J28" s="12"/>
      <c r="K28" s="13">
        <f>K29+K32</f>
        <v>265731</v>
      </c>
      <c r="L28" s="13">
        <f aca="true" t="shared" si="4" ref="L28:R28">L29+L32</f>
        <v>265731</v>
      </c>
      <c r="M28" s="13">
        <f>M29+M32</f>
        <v>265731</v>
      </c>
      <c r="N28" s="13">
        <f t="shared" si="4"/>
        <v>0</v>
      </c>
      <c r="O28" s="13">
        <f t="shared" si="4"/>
        <v>0</v>
      </c>
      <c r="P28" s="13">
        <f t="shared" si="4"/>
        <v>265731</v>
      </c>
      <c r="Q28" s="13">
        <f t="shared" si="4"/>
        <v>0</v>
      </c>
      <c r="R28" s="13">
        <f t="shared" si="4"/>
        <v>0</v>
      </c>
    </row>
    <row r="29" spans="1:18" s="6" customFormat="1" ht="33" customHeight="1" hidden="1" outlineLevel="1">
      <c r="A29" s="24" t="s">
        <v>33</v>
      </c>
      <c r="B29" s="24"/>
      <c r="C29" s="10"/>
      <c r="D29" s="11" t="s">
        <v>1</v>
      </c>
      <c r="E29" s="11" t="s">
        <v>19</v>
      </c>
      <c r="F29" s="11" t="s">
        <v>20</v>
      </c>
      <c r="G29" s="25" t="s">
        <v>26</v>
      </c>
      <c r="H29" s="25"/>
      <c r="I29" s="11" t="s">
        <v>28</v>
      </c>
      <c r="J29" s="12"/>
      <c r="K29" s="13">
        <v>39950</v>
      </c>
      <c r="L29" s="13">
        <v>39950</v>
      </c>
      <c r="M29" s="13">
        <f>SUM(M30:M31)</f>
        <v>39950</v>
      </c>
      <c r="N29" s="13">
        <v>0</v>
      </c>
      <c r="O29" s="13">
        <v>0</v>
      </c>
      <c r="P29" s="13">
        <f>SUM(P30:P31)</f>
        <v>39950</v>
      </c>
      <c r="Q29" s="13">
        <f>K29-P29</f>
        <v>0</v>
      </c>
      <c r="R29" s="13">
        <f>L29-P29</f>
        <v>0</v>
      </c>
    </row>
    <row r="30" spans="1:18" s="6" customFormat="1" ht="24" customHeight="1" outlineLevel="1">
      <c r="A30" s="24" t="s">
        <v>40</v>
      </c>
      <c r="B30" s="24"/>
      <c r="C30" s="10"/>
      <c r="D30" s="11" t="s">
        <v>1</v>
      </c>
      <c r="E30" s="11" t="s">
        <v>19</v>
      </c>
      <c r="F30" s="11" t="s">
        <v>20</v>
      </c>
      <c r="G30" s="25" t="s">
        <v>26</v>
      </c>
      <c r="H30" s="25"/>
      <c r="I30" s="11" t="s">
        <v>28</v>
      </c>
      <c r="J30" s="12">
        <v>225</v>
      </c>
      <c r="K30" s="13" t="s">
        <v>12</v>
      </c>
      <c r="L30" s="13" t="s">
        <v>12</v>
      </c>
      <c r="M30" s="13">
        <v>30000</v>
      </c>
      <c r="N30" s="13">
        <v>0</v>
      </c>
      <c r="O30" s="13">
        <v>0</v>
      </c>
      <c r="P30" s="13">
        <v>30000</v>
      </c>
      <c r="Q30" s="13" t="s">
        <v>12</v>
      </c>
      <c r="R30" s="13" t="s">
        <v>12</v>
      </c>
    </row>
    <row r="31" spans="1:18" s="6" customFormat="1" ht="11.25" outlineLevel="1">
      <c r="A31" s="24" t="s">
        <v>36</v>
      </c>
      <c r="B31" s="24"/>
      <c r="C31" s="10"/>
      <c r="D31" s="11" t="s">
        <v>1</v>
      </c>
      <c r="E31" s="11" t="s">
        <v>19</v>
      </c>
      <c r="F31" s="11" t="s">
        <v>20</v>
      </c>
      <c r="G31" s="25" t="s">
        <v>26</v>
      </c>
      <c r="H31" s="25"/>
      <c r="I31" s="11" t="s">
        <v>28</v>
      </c>
      <c r="J31" s="12">
        <v>226</v>
      </c>
      <c r="K31" s="13" t="s">
        <v>12</v>
      </c>
      <c r="L31" s="13" t="s">
        <v>12</v>
      </c>
      <c r="M31" s="13">
        <v>9950</v>
      </c>
      <c r="N31" s="13">
        <v>0</v>
      </c>
      <c r="O31" s="13">
        <v>0</v>
      </c>
      <c r="P31" s="13">
        <v>9950</v>
      </c>
      <c r="Q31" s="13" t="s">
        <v>12</v>
      </c>
      <c r="R31" s="13" t="s">
        <v>12</v>
      </c>
    </row>
    <row r="32" spans="1:18" s="6" customFormat="1" ht="24" customHeight="1" hidden="1" outlineLevel="1">
      <c r="A32" s="24" t="s">
        <v>30</v>
      </c>
      <c r="B32" s="24"/>
      <c r="C32" s="10"/>
      <c r="D32" s="11" t="s">
        <v>1</v>
      </c>
      <c r="E32" s="11" t="s">
        <v>19</v>
      </c>
      <c r="F32" s="11" t="s">
        <v>20</v>
      </c>
      <c r="G32" s="25" t="s">
        <v>26</v>
      </c>
      <c r="H32" s="25"/>
      <c r="I32" s="11" t="s">
        <v>23</v>
      </c>
      <c r="J32" s="12"/>
      <c r="K32" s="13">
        <v>225781</v>
      </c>
      <c r="L32" s="13">
        <v>225781</v>
      </c>
      <c r="M32" s="13">
        <f>M33+M34+M35</f>
        <v>225781</v>
      </c>
      <c r="N32" s="13">
        <v>0</v>
      </c>
      <c r="O32" s="13">
        <v>0</v>
      </c>
      <c r="P32" s="13">
        <f>P33+P34+P35</f>
        <v>225781</v>
      </c>
      <c r="Q32" s="13">
        <f>K32-P32</f>
        <v>0</v>
      </c>
      <c r="R32" s="13">
        <f>L32-P32</f>
        <v>0</v>
      </c>
    </row>
    <row r="33" spans="1:18" s="6" customFormat="1" ht="11.25" outlineLevel="1">
      <c r="A33" s="24" t="s">
        <v>42</v>
      </c>
      <c r="B33" s="24"/>
      <c r="C33" s="10"/>
      <c r="D33" s="11" t="s">
        <v>1</v>
      </c>
      <c r="E33" s="11" t="s">
        <v>19</v>
      </c>
      <c r="F33" s="11" t="s">
        <v>20</v>
      </c>
      <c r="G33" s="25" t="s">
        <v>26</v>
      </c>
      <c r="H33" s="25"/>
      <c r="I33" s="11" t="s">
        <v>23</v>
      </c>
      <c r="J33" s="12">
        <v>221</v>
      </c>
      <c r="K33" s="13" t="s">
        <v>12</v>
      </c>
      <c r="L33" s="13" t="s">
        <v>12</v>
      </c>
      <c r="M33" s="13">
        <v>491</v>
      </c>
      <c r="N33" s="13">
        <v>0</v>
      </c>
      <c r="O33" s="13">
        <v>0</v>
      </c>
      <c r="P33" s="13">
        <v>491</v>
      </c>
      <c r="Q33" s="13" t="s">
        <v>12</v>
      </c>
      <c r="R33" s="13" t="s">
        <v>12</v>
      </c>
    </row>
    <row r="34" spans="1:18" s="6" customFormat="1" ht="11.25" outlineLevel="1">
      <c r="A34" s="24" t="s">
        <v>36</v>
      </c>
      <c r="B34" s="24"/>
      <c r="C34" s="10"/>
      <c r="D34" s="11" t="s">
        <v>1</v>
      </c>
      <c r="E34" s="11" t="s">
        <v>19</v>
      </c>
      <c r="F34" s="11" t="s">
        <v>20</v>
      </c>
      <c r="G34" s="25" t="s">
        <v>26</v>
      </c>
      <c r="H34" s="25"/>
      <c r="I34" s="11" t="s">
        <v>23</v>
      </c>
      <c r="J34" s="12">
        <v>226</v>
      </c>
      <c r="K34" s="13" t="s">
        <v>12</v>
      </c>
      <c r="L34" s="13" t="s">
        <v>12</v>
      </c>
      <c r="M34" s="13">
        <v>207290</v>
      </c>
      <c r="N34" s="13">
        <v>0</v>
      </c>
      <c r="O34" s="13">
        <v>0</v>
      </c>
      <c r="P34" s="13">
        <v>207290</v>
      </c>
      <c r="Q34" s="13" t="s">
        <v>12</v>
      </c>
      <c r="R34" s="13" t="s">
        <v>12</v>
      </c>
    </row>
    <row r="35" spans="1:18" s="6" customFormat="1" ht="21" customHeight="1" outlineLevel="1" thickBot="1">
      <c r="A35" s="24" t="s">
        <v>41</v>
      </c>
      <c r="B35" s="24"/>
      <c r="C35" s="10"/>
      <c r="D35" s="11" t="s">
        <v>1</v>
      </c>
      <c r="E35" s="11" t="s">
        <v>19</v>
      </c>
      <c r="F35" s="11" t="s">
        <v>20</v>
      </c>
      <c r="G35" s="25" t="s">
        <v>26</v>
      </c>
      <c r="H35" s="25"/>
      <c r="I35" s="11" t="s">
        <v>23</v>
      </c>
      <c r="J35" s="12">
        <v>340</v>
      </c>
      <c r="K35" s="13" t="s">
        <v>12</v>
      </c>
      <c r="L35" s="13" t="s">
        <v>12</v>
      </c>
      <c r="M35" s="13">
        <v>18000</v>
      </c>
      <c r="N35" s="13">
        <v>0</v>
      </c>
      <c r="O35" s="13">
        <v>0</v>
      </c>
      <c r="P35" s="13">
        <v>18000</v>
      </c>
      <c r="Q35" s="13" t="s">
        <v>12</v>
      </c>
      <c r="R35" s="13" t="s">
        <v>12</v>
      </c>
    </row>
    <row r="36" spans="1:18" s="1" customFormat="1" ht="11.25" customHeight="1">
      <c r="A36" s="29" t="s">
        <v>0</v>
      </c>
      <c r="B36" s="29"/>
      <c r="C36" s="14"/>
      <c r="D36" s="30"/>
      <c r="E36" s="30"/>
      <c r="F36" s="30"/>
      <c r="G36" s="30"/>
      <c r="H36" s="30"/>
      <c r="I36" s="30"/>
      <c r="J36" s="14"/>
      <c r="K36" s="14"/>
      <c r="L36" s="14"/>
      <c r="M36" s="14"/>
      <c r="N36" s="14"/>
      <c r="O36" s="14"/>
      <c r="P36" s="14"/>
      <c r="Q36" s="14"/>
      <c r="R36" s="14"/>
    </row>
  </sheetData>
  <sheetProtection/>
  <mergeCells count="74">
    <mergeCell ref="A1:Q1"/>
    <mergeCell ref="A31:B31"/>
    <mergeCell ref="G31:H31"/>
    <mergeCell ref="A35:B35"/>
    <mergeCell ref="G35:H35"/>
    <mergeCell ref="A34:B34"/>
    <mergeCell ref="G34:H34"/>
    <mergeCell ref="A33:B33"/>
    <mergeCell ref="G33:H33"/>
    <mergeCell ref="A26:B26"/>
    <mergeCell ref="G26:H26"/>
    <mergeCell ref="A27:B27"/>
    <mergeCell ref="G27:H27"/>
    <mergeCell ref="A30:B30"/>
    <mergeCell ref="G30:H30"/>
    <mergeCell ref="A29:B29"/>
    <mergeCell ref="G29:H29"/>
    <mergeCell ref="A28:B28"/>
    <mergeCell ref="G28:H28"/>
    <mergeCell ref="A23:B23"/>
    <mergeCell ref="G23:H23"/>
    <mergeCell ref="A25:B25"/>
    <mergeCell ref="G25:H25"/>
    <mergeCell ref="A24:B24"/>
    <mergeCell ref="G24:H24"/>
    <mergeCell ref="A17:B17"/>
    <mergeCell ref="G17:H17"/>
    <mergeCell ref="A18:B18"/>
    <mergeCell ref="G18:H18"/>
    <mergeCell ref="A22:B22"/>
    <mergeCell ref="G22:H22"/>
    <mergeCell ref="A20:B20"/>
    <mergeCell ref="G20:H20"/>
    <mergeCell ref="A10:B10"/>
    <mergeCell ref="G10:H10"/>
    <mergeCell ref="A9:B9"/>
    <mergeCell ref="G9:H9"/>
    <mergeCell ref="A12:B12"/>
    <mergeCell ref="G12:H12"/>
    <mergeCell ref="A11:B11"/>
    <mergeCell ref="G11:H11"/>
    <mergeCell ref="A2:B3"/>
    <mergeCell ref="C2:C3"/>
    <mergeCell ref="D2:J3"/>
    <mergeCell ref="K2:K3"/>
    <mergeCell ref="L2:L3"/>
    <mergeCell ref="M2:P2"/>
    <mergeCell ref="Q2:R2"/>
    <mergeCell ref="A4:B4"/>
    <mergeCell ref="D4:J4"/>
    <mergeCell ref="A5:B5"/>
    <mergeCell ref="D5:J5"/>
    <mergeCell ref="A6:B6"/>
    <mergeCell ref="D6:I6"/>
    <mergeCell ref="A8:B8"/>
    <mergeCell ref="G8:H8"/>
    <mergeCell ref="A7:B7"/>
    <mergeCell ref="G7:H7"/>
    <mergeCell ref="A13:B13"/>
    <mergeCell ref="G13:H13"/>
    <mergeCell ref="A15:B15"/>
    <mergeCell ref="G15:H15"/>
    <mergeCell ref="A19:B19"/>
    <mergeCell ref="G19:H19"/>
    <mergeCell ref="A14:B14"/>
    <mergeCell ref="G14:H14"/>
    <mergeCell ref="A36:B36"/>
    <mergeCell ref="D36:I36"/>
    <mergeCell ref="A32:B32"/>
    <mergeCell ref="G32:H32"/>
    <mergeCell ref="A16:B16"/>
    <mergeCell ref="G16:H16"/>
    <mergeCell ref="A21:B21"/>
    <mergeCell ref="G21:H21"/>
  </mergeCells>
  <printOptions/>
  <pageMargins left="0.25" right="0.25" top="0.75" bottom="0.75" header="0.3" footer="0.3"/>
  <pageSetup fitToWidth="0" fitToHeight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Julia</cp:lastModifiedBy>
  <cp:lastPrinted>2015-06-18T08:21:38Z</cp:lastPrinted>
  <dcterms:created xsi:type="dcterms:W3CDTF">2014-07-04T11:51:26Z</dcterms:created>
  <dcterms:modified xsi:type="dcterms:W3CDTF">2015-06-18T08:22:03Z</dcterms:modified>
  <cp:category/>
  <cp:version/>
  <cp:contentType/>
  <cp:contentStatus/>
  <cp:revision>1</cp:revision>
</cp:coreProperties>
</file>