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20" windowWidth="17235" windowHeight="9930"/>
  </bookViews>
  <sheets>
    <sheet name="ИТОГИ. Приложение к отчету" sheetId="11" r:id="rId1"/>
  </sheets>
  <calcPr calcId="145621" refMode="R1C1"/>
</workbook>
</file>

<file path=xl/calcChain.xml><?xml version="1.0" encoding="utf-8"?>
<calcChain xmlns="http://schemas.openxmlformats.org/spreadsheetml/2006/main">
  <c r="C14" i="11" l="1"/>
  <c r="E14" i="11"/>
  <c r="F14" i="11"/>
  <c r="H14" i="11"/>
  <c r="I14" i="11"/>
  <c r="K14" i="11"/>
  <c r="L14" i="11"/>
  <c r="N14" i="11"/>
  <c r="O14" i="11"/>
  <c r="Q14" i="11"/>
  <c r="R14" i="11"/>
  <c r="T14" i="11"/>
  <c r="U14" i="11"/>
  <c r="W14" i="11"/>
  <c r="X14" i="11"/>
  <c r="B14" i="11"/>
  <c r="C11" i="11"/>
  <c r="E11" i="11"/>
  <c r="F11" i="11"/>
  <c r="H11" i="11"/>
  <c r="I11" i="11"/>
  <c r="K11" i="11"/>
  <c r="L11" i="11"/>
  <c r="N11" i="11"/>
  <c r="O11" i="11"/>
  <c r="Q11" i="11"/>
  <c r="R11" i="11"/>
  <c r="T11" i="11"/>
  <c r="U11" i="11"/>
  <c r="W11" i="11"/>
  <c r="X11" i="11"/>
  <c r="B11" i="11"/>
  <c r="Y6" i="11"/>
  <c r="V6" i="11"/>
  <c r="S6" i="11"/>
  <c r="P6" i="11"/>
  <c r="M6" i="11"/>
  <c r="J6" i="11"/>
  <c r="G6" i="11"/>
  <c r="D6" i="11"/>
  <c r="X17" i="11"/>
  <c r="W17" i="11"/>
  <c r="U17" i="11"/>
  <c r="T17" i="11"/>
  <c r="R17" i="11"/>
  <c r="Q17" i="11"/>
  <c r="O17" i="11"/>
  <c r="N17" i="11"/>
  <c r="L17" i="11"/>
  <c r="K17" i="11"/>
  <c r="I17" i="11"/>
  <c r="H17" i="11"/>
  <c r="F17" i="11"/>
  <c r="E17" i="11"/>
  <c r="C17" i="11"/>
  <c r="B17" i="11"/>
  <c r="X16" i="11"/>
  <c r="W16" i="11"/>
  <c r="U16" i="11"/>
  <c r="T16" i="11"/>
  <c r="R16" i="11"/>
  <c r="Q16" i="11"/>
  <c r="O16" i="11"/>
  <c r="N16" i="11"/>
  <c r="L16" i="11"/>
  <c r="K16" i="11"/>
  <c r="I16" i="11"/>
  <c r="H16" i="11"/>
  <c r="F16" i="11"/>
  <c r="E16" i="11"/>
  <c r="C16" i="11"/>
  <c r="B16" i="11"/>
  <c r="Y15" i="11"/>
  <c r="V15" i="11"/>
  <c r="S15" i="11"/>
  <c r="P15" i="11"/>
  <c r="M15" i="11"/>
  <c r="J15" i="11"/>
  <c r="G15" i="11"/>
  <c r="D15" i="11"/>
  <c r="X13" i="11"/>
  <c r="W13" i="11"/>
  <c r="U13" i="11"/>
  <c r="T13" i="11"/>
  <c r="R13" i="11"/>
  <c r="Q13" i="11"/>
  <c r="O13" i="11"/>
  <c r="N13" i="11"/>
  <c r="I13" i="11"/>
  <c r="H13" i="11"/>
  <c r="F13" i="11"/>
  <c r="E13" i="11"/>
  <c r="C13" i="11"/>
  <c r="B13" i="11"/>
  <c r="X10" i="11"/>
  <c r="W10" i="11"/>
  <c r="U10" i="11"/>
  <c r="T10" i="11"/>
  <c r="R10" i="11"/>
  <c r="Q10" i="11"/>
  <c r="O10" i="11"/>
  <c r="N10" i="11"/>
  <c r="I10" i="11"/>
  <c r="H10" i="11"/>
  <c r="F10" i="11"/>
  <c r="E10" i="11"/>
  <c r="C10" i="11"/>
  <c r="B10" i="11"/>
  <c r="Y8" i="11"/>
  <c r="V8" i="11"/>
  <c r="S8" i="11"/>
  <c r="P8" i="11"/>
  <c r="P14" i="11" s="1"/>
  <c r="M8" i="11"/>
  <c r="J8" i="11"/>
  <c r="G8" i="11"/>
  <c r="D8" i="11"/>
  <c r="Y7" i="11"/>
  <c r="V7" i="11"/>
  <c r="S7" i="11"/>
  <c r="P7" i="11"/>
  <c r="P11" i="11" s="1"/>
  <c r="M7" i="11"/>
  <c r="J7" i="11"/>
  <c r="G7" i="11"/>
  <c r="D7" i="11"/>
  <c r="D11" i="11" s="1"/>
  <c r="Y5" i="11"/>
  <c r="V5" i="11"/>
  <c r="S5" i="11"/>
  <c r="P5" i="11"/>
  <c r="J5" i="11"/>
  <c r="G5" i="11"/>
  <c r="D5" i="11"/>
  <c r="P16" i="11" l="1"/>
  <c r="J14" i="11"/>
  <c r="V14" i="11"/>
  <c r="J13" i="11"/>
  <c r="M16" i="11"/>
  <c r="Y14" i="11"/>
  <c r="V11" i="11"/>
  <c r="D14" i="11"/>
  <c r="J17" i="11"/>
  <c r="G14" i="11"/>
  <c r="S14" i="11"/>
  <c r="P17" i="11"/>
  <c r="V17" i="11"/>
  <c r="Y11" i="11"/>
  <c r="M14" i="11"/>
  <c r="V13" i="11"/>
  <c r="M11" i="11"/>
  <c r="S16" i="11"/>
  <c r="Y16" i="11"/>
  <c r="M17" i="11"/>
  <c r="Y17" i="11"/>
  <c r="S11" i="11"/>
  <c r="G11" i="11"/>
  <c r="D16" i="11"/>
  <c r="J11" i="11"/>
  <c r="G17" i="11"/>
  <c r="S13" i="11"/>
  <c r="V16" i="11"/>
  <c r="S17" i="11"/>
  <c r="D10" i="11"/>
  <c r="G13" i="11"/>
  <c r="G16" i="11"/>
  <c r="D17" i="11"/>
  <c r="D13" i="11"/>
  <c r="J16" i="11"/>
  <c r="P10" i="11"/>
  <c r="V10" i="11"/>
  <c r="Y10" i="11"/>
  <c r="J10" i="11"/>
  <c r="S10" i="11"/>
  <c r="P13" i="11"/>
  <c r="G10" i="11"/>
  <c r="Y13" i="11"/>
</calcChain>
</file>

<file path=xl/sharedStrings.xml><?xml version="1.0" encoding="utf-8"?>
<sst xmlns="http://schemas.openxmlformats.org/spreadsheetml/2006/main" count="42" uniqueCount="27">
  <si>
    <t>МО ТР ЛО</t>
  </si>
  <si>
    <t>Тосненское ГП</t>
  </si>
  <si>
    <t>Любанское ГП</t>
  </si>
  <si>
    <t>Рябовское ГП</t>
  </si>
  <si>
    <t>Форносовское ГП</t>
  </si>
  <si>
    <t>Красноборское ГП</t>
  </si>
  <si>
    <t>х</t>
  </si>
  <si>
    <t>Никольское ГП</t>
  </si>
  <si>
    <t>Ульяновское ГП</t>
  </si>
  <si>
    <t>Общий объем расходов бюджета, тыс руб</t>
  </si>
  <si>
    <t>Объем собственных доходов бюджета, тыс руб</t>
  </si>
  <si>
    <t>Доля в общем объеме расходов бюджета , %</t>
  </si>
  <si>
    <t>Доля объема фактических расходов бюджета на исполнение судебных решений по денежным обязательствам относительно собственных доходов бюджета, %</t>
  </si>
  <si>
    <t>Доля относительно собственных доходов бюджета. %</t>
  </si>
  <si>
    <t>%</t>
  </si>
  <si>
    <t>Наименование показателя</t>
  </si>
  <si>
    <t>Наличие МПА, регулирующего учет и хранение исполнительных документов и иных документов, связанных с их исполнением</t>
  </si>
  <si>
    <t>* - текст приведен в редакции пояснительной записки  в составе годового отчета об исполнении бюджета</t>
  </si>
  <si>
    <t>по ф.0503296</t>
  </si>
  <si>
    <t>согласно материалам, предоставленным в ходе ЭАМ</t>
  </si>
  <si>
    <t xml:space="preserve">Объем фактических расходов бюджета  на исполнение судебных актов Российской Федерации и мировых соглашений по возмещению причиненного вреда по КВР 830, согласно отчёту об исполнении бюджета, тыс руб </t>
  </si>
  <si>
    <r>
      <t>форма в годовом отчете об исполнении бюджета  отсутствует "</t>
    </r>
    <r>
      <rPr>
        <i/>
        <sz val="11"/>
        <rFont val="Calibri"/>
        <family val="2"/>
        <charset val="204"/>
        <scheme val="minor"/>
      </rPr>
      <t>в связи с отсутствием числовых значений</t>
    </r>
    <r>
      <rPr>
        <sz val="11"/>
        <rFont val="Calibri"/>
        <family val="2"/>
        <charset val="204"/>
        <scheme val="minor"/>
      </rPr>
      <t>"*</t>
    </r>
  </si>
  <si>
    <t>Объем фактических расходов бюджета  на исполнение судебных решений по денежным обязательствам, согласно ф. 0503296 в составе годовой бюджетной отчетности, тыс руб</t>
  </si>
  <si>
    <t>Объем фактических расходов бюджета  на исполнение судебных решений по денежным обязательствам, согласно материалам, предоставленным в ходе ЭАМ, тыс руб</t>
  </si>
  <si>
    <t>Приложение № 4</t>
  </si>
  <si>
    <t>Отчет КСП о работе за 2017 год</t>
  </si>
  <si>
    <t>Приказ комитета финансов от 31.12.2010 № 72 ( в редакции от 31.12.2015)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</si>
</sst>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0" x14ac:knownFonts="1"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i/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i/>
      <sz val="11"/>
      <name val="Calibri"/>
      <family val="2"/>
      <charset val="204"/>
      <scheme val="minor"/>
    </font>
    <font>
      <i/>
      <sz val="11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164" fontId="0" fillId="0" borderId="0" xfId="0" applyNumberFormat="1"/>
    <xf numFmtId="164" fontId="2" fillId="0" borderId="1" xfId="0" applyNumberFormat="1" applyFont="1" applyFill="1" applyBorder="1" applyAlignment="1">
      <alignment horizontal="center" vertical="center"/>
    </xf>
    <xf numFmtId="0" fontId="2" fillId="0" borderId="0" xfId="0" applyFont="1"/>
    <xf numFmtId="164" fontId="2" fillId="0" borderId="6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wrapText="1"/>
    </xf>
    <xf numFmtId="164" fontId="2" fillId="0" borderId="6" xfId="0" applyNumberFormat="1" applyFont="1" applyFill="1" applyBorder="1" applyAlignment="1">
      <alignment horizontal="center" vertical="center"/>
    </xf>
    <xf numFmtId="2" fontId="2" fillId="0" borderId="6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2" fontId="2" fillId="0" borderId="14" xfId="0" applyNumberFormat="1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8" fillId="0" borderId="20" xfId="0" applyFont="1" applyBorder="1" applyAlignment="1">
      <alignment horizontal="justify" vertical="center" wrapText="1"/>
    </xf>
    <xf numFmtId="164" fontId="8" fillId="0" borderId="18" xfId="0" applyNumberFormat="1" applyFont="1" applyBorder="1" applyAlignment="1">
      <alignment vertical="center" wrapText="1"/>
    </xf>
    <xf numFmtId="164" fontId="8" fillId="0" borderId="18" xfId="0" applyNumberFormat="1" applyFont="1" applyFill="1" applyBorder="1" applyAlignment="1">
      <alignment vertical="center" wrapText="1"/>
    </xf>
    <xf numFmtId="164" fontId="6" fillId="0" borderId="18" xfId="0" applyNumberFormat="1" applyFont="1" applyBorder="1" applyAlignment="1">
      <alignment horizontal="right" vertical="center" wrapText="1"/>
    </xf>
    <xf numFmtId="164" fontId="8" fillId="0" borderId="18" xfId="0" applyNumberFormat="1" applyFont="1" applyBorder="1" applyAlignment="1">
      <alignment horizontal="left" vertical="center" wrapText="1"/>
    </xf>
    <xf numFmtId="164" fontId="6" fillId="0" borderId="18" xfId="0" applyNumberFormat="1" applyFont="1" applyBorder="1" applyAlignment="1">
      <alignment vertical="center" wrapText="1"/>
    </xf>
    <xf numFmtId="164" fontId="6" fillId="0" borderId="19" xfId="0" applyNumberFormat="1" applyFont="1" applyBorder="1" applyAlignment="1">
      <alignment vertical="center" wrapText="1"/>
    </xf>
    <xf numFmtId="0" fontId="7" fillId="0" borderId="0" xfId="0" applyFont="1" applyAlignment="1">
      <alignment horizont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5" fillId="0" borderId="24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164" fontId="3" fillId="3" borderId="5" xfId="0" applyNumberFormat="1" applyFont="1" applyFill="1" applyBorder="1" applyAlignment="1">
      <alignment horizontal="center" vertical="center"/>
    </xf>
    <xf numFmtId="164" fontId="2" fillId="3" borderId="3" xfId="0" applyNumberFormat="1" applyFont="1" applyFill="1" applyBorder="1" applyAlignment="1">
      <alignment horizontal="center" vertical="center"/>
    </xf>
    <xf numFmtId="164" fontId="2" fillId="3" borderId="1" xfId="0" applyNumberFormat="1" applyFont="1" applyFill="1" applyBorder="1" applyAlignment="1">
      <alignment horizontal="center" vertical="center"/>
    </xf>
    <xf numFmtId="164" fontId="3" fillId="3" borderId="2" xfId="0" applyNumberFormat="1" applyFont="1" applyFill="1" applyBorder="1" applyAlignment="1">
      <alignment horizontal="center" vertical="center"/>
    </xf>
    <xf numFmtId="164" fontId="2" fillId="3" borderId="6" xfId="0" applyNumberFormat="1" applyFont="1" applyFill="1" applyBorder="1" applyAlignment="1">
      <alignment horizontal="center" vertical="center"/>
    </xf>
    <xf numFmtId="164" fontId="2" fillId="3" borderId="13" xfId="0" applyNumberFormat="1" applyFont="1" applyFill="1" applyBorder="1" applyAlignment="1">
      <alignment horizontal="center" vertical="center" wrapText="1"/>
    </xf>
    <xf numFmtId="164" fontId="2" fillId="3" borderId="12" xfId="0" applyNumberFormat="1" applyFont="1" applyFill="1" applyBorder="1" applyAlignment="1">
      <alignment horizontal="center" vertical="center" wrapText="1"/>
    </xf>
    <xf numFmtId="164" fontId="2" fillId="3" borderId="16" xfId="0" applyNumberFormat="1" applyFont="1" applyFill="1" applyBorder="1" applyAlignment="1">
      <alignment horizontal="center" vertical="center" wrapText="1"/>
    </xf>
    <xf numFmtId="164" fontId="4" fillId="3" borderId="3" xfId="0" applyNumberFormat="1" applyFont="1" applyFill="1" applyBorder="1" applyAlignment="1">
      <alignment horizontal="center" vertical="center"/>
    </xf>
    <xf numFmtId="164" fontId="4" fillId="3" borderId="6" xfId="0" applyNumberFormat="1" applyFont="1" applyFill="1" applyBorder="1" applyAlignment="1">
      <alignment horizontal="center" vertical="center"/>
    </xf>
    <xf numFmtId="164" fontId="4" fillId="3" borderId="1" xfId="0" applyNumberFormat="1" applyFont="1" applyFill="1" applyBorder="1" applyAlignment="1">
      <alignment horizontal="center" vertical="center"/>
    </xf>
    <xf numFmtId="164" fontId="4" fillId="3" borderId="3" xfId="0" applyNumberFormat="1" applyFont="1" applyFill="1" applyBorder="1" applyAlignment="1">
      <alignment horizontal="center" vertical="center" wrapText="1"/>
    </xf>
    <xf numFmtId="164" fontId="2" fillId="3" borderId="18" xfId="0" applyNumberFormat="1" applyFont="1" applyFill="1" applyBorder="1" applyAlignment="1">
      <alignment horizontal="center" vertical="center"/>
    </xf>
    <xf numFmtId="2" fontId="2" fillId="3" borderId="6" xfId="0" applyNumberFormat="1" applyFont="1" applyFill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/>
    </xf>
    <xf numFmtId="2" fontId="2" fillId="3" borderId="3" xfId="0" applyNumberFormat="1" applyFont="1" applyFill="1" applyBorder="1" applyAlignment="1">
      <alignment horizontal="center" vertical="center"/>
    </xf>
    <xf numFmtId="164" fontId="3" fillId="3" borderId="15" xfId="0" applyNumberFormat="1" applyFont="1" applyFill="1" applyBorder="1" applyAlignment="1">
      <alignment horizontal="center" vertical="center"/>
    </xf>
    <xf numFmtId="164" fontId="2" fillId="3" borderId="22" xfId="0" applyNumberFormat="1" applyFont="1" applyFill="1" applyBorder="1" applyAlignment="1">
      <alignment horizontal="center" vertical="center"/>
    </xf>
    <xf numFmtId="164" fontId="2" fillId="3" borderId="8" xfId="0" applyNumberFormat="1" applyFont="1" applyFill="1" applyBorder="1" applyAlignment="1">
      <alignment horizontal="center" vertical="center"/>
    </xf>
    <xf numFmtId="164" fontId="3" fillId="3" borderId="23" xfId="0" applyNumberFormat="1" applyFont="1" applyFill="1" applyBorder="1" applyAlignment="1">
      <alignment horizontal="center" vertical="center"/>
    </xf>
    <xf numFmtId="2" fontId="2" fillId="3" borderId="14" xfId="0" applyNumberFormat="1" applyFont="1" applyFill="1" applyBorder="1" applyAlignment="1">
      <alignment horizontal="center" vertical="center"/>
    </xf>
    <xf numFmtId="2" fontId="2" fillId="3" borderId="8" xfId="0" applyNumberFormat="1" applyFont="1" applyFill="1" applyBorder="1" applyAlignment="1">
      <alignment horizontal="center" vertical="center"/>
    </xf>
    <xf numFmtId="2" fontId="2" fillId="3" borderId="22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Y25"/>
  <sheetViews>
    <sheetView tabSelected="1" view="pageLayout" zoomScaleNormal="100" workbookViewId="0">
      <selection activeCell="D5" sqref="D5:Y17"/>
    </sheetView>
  </sheetViews>
  <sheetFormatPr defaultRowHeight="15" x14ac:dyDescent="0.25"/>
  <cols>
    <col min="1" max="1" width="37.42578125" style="6" customWidth="1"/>
    <col min="2" max="3" width="9.42578125" style="3" bestFit="1" customWidth="1"/>
    <col min="4" max="4" width="5.7109375" style="3" customWidth="1"/>
    <col min="5" max="5" width="10.5703125" style="3" customWidth="1"/>
    <col min="6" max="6" width="9.28515625" style="3" bestFit="1" customWidth="1"/>
    <col min="7" max="7" width="5.42578125" style="3" customWidth="1"/>
    <col min="8" max="9" width="9.28515625" style="3" bestFit="1" customWidth="1"/>
    <col min="10" max="10" width="5.85546875" style="3" customWidth="1"/>
    <col min="11" max="12" width="9.28515625" style="3" bestFit="1" customWidth="1"/>
    <col min="13" max="13" width="8.7109375" style="3" customWidth="1"/>
    <col min="14" max="15" width="9.28515625" style="3" bestFit="1" customWidth="1"/>
    <col min="16" max="16" width="5.5703125" style="3" customWidth="1"/>
    <col min="17" max="18" width="9.28515625" style="3" bestFit="1" customWidth="1"/>
    <col min="19" max="19" width="6" style="3" customWidth="1"/>
    <col min="20" max="20" width="9.28515625" style="3" bestFit="1" customWidth="1"/>
    <col min="21" max="21" width="8.42578125" style="3" customWidth="1"/>
    <col min="22" max="22" width="6.85546875" style="3" customWidth="1"/>
    <col min="23" max="24" width="9.28515625" style="3" bestFit="1" customWidth="1"/>
    <col min="25" max="25" width="7.28515625" style="3" customWidth="1"/>
  </cols>
  <sheetData>
    <row r="1" spans="1:25" ht="38.25" customHeight="1" thickBot="1" x14ac:dyDescent="0.3">
      <c r="V1" s="31" t="s">
        <v>24</v>
      </c>
      <c r="W1" s="31"/>
      <c r="X1" s="31"/>
      <c r="Y1" s="31"/>
    </row>
    <row r="2" spans="1:25" x14ac:dyDescent="0.25">
      <c r="A2" s="25" t="s">
        <v>15</v>
      </c>
      <c r="B2" s="34" t="s">
        <v>0</v>
      </c>
      <c r="C2" s="32"/>
      <c r="D2" s="33"/>
      <c r="E2" s="32" t="s">
        <v>1</v>
      </c>
      <c r="F2" s="32"/>
      <c r="G2" s="32"/>
      <c r="H2" s="34" t="s">
        <v>5</v>
      </c>
      <c r="I2" s="32"/>
      <c r="J2" s="33"/>
      <c r="K2" s="32" t="s">
        <v>4</v>
      </c>
      <c r="L2" s="32"/>
      <c r="M2" s="32"/>
      <c r="N2" s="34" t="s">
        <v>2</v>
      </c>
      <c r="O2" s="32"/>
      <c r="P2" s="33"/>
      <c r="Q2" s="32" t="s">
        <v>7</v>
      </c>
      <c r="R2" s="32"/>
      <c r="S2" s="32"/>
      <c r="T2" s="34" t="s">
        <v>3</v>
      </c>
      <c r="U2" s="32"/>
      <c r="V2" s="33"/>
      <c r="W2" s="32" t="s">
        <v>8</v>
      </c>
      <c r="X2" s="32"/>
      <c r="Y2" s="33"/>
    </row>
    <row r="3" spans="1:25" ht="15.75" thickBot="1" x14ac:dyDescent="0.3">
      <c r="A3" s="26"/>
      <c r="B3" s="12">
        <v>2015</v>
      </c>
      <c r="C3" s="13">
        <v>2016</v>
      </c>
      <c r="D3" s="14" t="s">
        <v>14</v>
      </c>
      <c r="E3" s="15">
        <v>2015</v>
      </c>
      <c r="F3" s="13">
        <v>2016</v>
      </c>
      <c r="G3" s="16" t="s">
        <v>14</v>
      </c>
      <c r="H3" s="12">
        <v>2015</v>
      </c>
      <c r="I3" s="13">
        <v>2016</v>
      </c>
      <c r="J3" s="14" t="s">
        <v>14</v>
      </c>
      <c r="K3" s="15">
        <v>2015</v>
      </c>
      <c r="L3" s="13">
        <v>2016</v>
      </c>
      <c r="M3" s="16" t="s">
        <v>14</v>
      </c>
      <c r="N3" s="12">
        <v>2015</v>
      </c>
      <c r="O3" s="13">
        <v>2016</v>
      </c>
      <c r="P3" s="14" t="s">
        <v>14</v>
      </c>
      <c r="Q3" s="15">
        <v>2015</v>
      </c>
      <c r="R3" s="13">
        <v>2016</v>
      </c>
      <c r="S3" s="16" t="s">
        <v>14</v>
      </c>
      <c r="T3" s="12">
        <v>2015</v>
      </c>
      <c r="U3" s="13">
        <v>2016</v>
      </c>
      <c r="V3" s="14" t="s">
        <v>14</v>
      </c>
      <c r="W3" s="15">
        <v>2015</v>
      </c>
      <c r="X3" s="13">
        <v>2016</v>
      </c>
      <c r="Y3" s="14" t="s">
        <v>14</v>
      </c>
    </row>
    <row r="4" spans="1:25" ht="60" x14ac:dyDescent="0.25">
      <c r="A4" s="17" t="s">
        <v>16</v>
      </c>
      <c r="B4" s="28" t="s">
        <v>26</v>
      </c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30"/>
    </row>
    <row r="5" spans="1:25" s="1" customFormat="1" ht="90" x14ac:dyDescent="0.25">
      <c r="A5" s="18" t="s">
        <v>22</v>
      </c>
      <c r="B5" s="4">
        <v>4535.37</v>
      </c>
      <c r="C5" s="5">
        <v>1639.04</v>
      </c>
      <c r="D5" s="35">
        <f>C5/B5*100</f>
        <v>36.139058114332457</v>
      </c>
      <c r="E5" s="36">
        <v>4113.3</v>
      </c>
      <c r="F5" s="37">
        <v>374.8</v>
      </c>
      <c r="G5" s="38">
        <f>F5/E5*100</f>
        <v>9.1119052828629066</v>
      </c>
      <c r="H5" s="39">
        <v>6612.24</v>
      </c>
      <c r="I5" s="37">
        <v>4028.48</v>
      </c>
      <c r="J5" s="35">
        <f>I5/H5*100</f>
        <v>60.92458833920125</v>
      </c>
      <c r="K5" s="40" t="s">
        <v>21</v>
      </c>
      <c r="L5" s="41"/>
      <c r="M5" s="42"/>
      <c r="N5" s="39">
        <v>1634.19</v>
      </c>
      <c r="O5" s="37">
        <v>0</v>
      </c>
      <c r="P5" s="35">
        <f>O5/N5*100</f>
        <v>0</v>
      </c>
      <c r="Q5" s="36">
        <v>576.61</v>
      </c>
      <c r="R5" s="37">
        <v>0</v>
      </c>
      <c r="S5" s="38">
        <f>R5/Q5*100</f>
        <v>0</v>
      </c>
      <c r="T5" s="39">
        <v>371.52</v>
      </c>
      <c r="U5" s="37">
        <v>552.74</v>
      </c>
      <c r="V5" s="35">
        <f>U5/T5*100</f>
        <v>148.77799310938846</v>
      </c>
      <c r="W5" s="36">
        <v>9867.7800000000007</v>
      </c>
      <c r="X5" s="37">
        <v>6753.93</v>
      </c>
      <c r="Y5" s="35">
        <f>X5/W5*100</f>
        <v>68.444270139788273</v>
      </c>
    </row>
    <row r="6" spans="1:25" s="1" customFormat="1" ht="90" x14ac:dyDescent="0.25">
      <c r="A6" s="19" t="s">
        <v>23</v>
      </c>
      <c r="B6" s="7">
        <v>4535.37</v>
      </c>
      <c r="C6" s="2">
        <v>1639.04</v>
      </c>
      <c r="D6" s="35">
        <f>C6/B6*100</f>
        <v>36.139058114332457</v>
      </c>
      <c r="E6" s="43">
        <v>4105</v>
      </c>
      <c r="F6" s="37">
        <v>374.8</v>
      </c>
      <c r="G6" s="38">
        <f>F6/E6*100</f>
        <v>9.1303288672350789</v>
      </c>
      <c r="H6" s="44">
        <v>7426.03</v>
      </c>
      <c r="I6" s="45">
        <v>4026.48</v>
      </c>
      <c r="J6" s="35">
        <f>I6/H6*100</f>
        <v>54.22116527942925</v>
      </c>
      <c r="K6" s="46">
        <v>170.07</v>
      </c>
      <c r="L6" s="46">
        <v>227.62</v>
      </c>
      <c r="M6" s="38">
        <f>L6/K6*100</f>
        <v>133.83900746751337</v>
      </c>
      <c r="N6" s="44">
        <v>4896.03</v>
      </c>
      <c r="O6" s="45">
        <v>2500</v>
      </c>
      <c r="P6" s="35">
        <f>O6/N6*100</f>
        <v>51.061778624722486</v>
      </c>
      <c r="Q6" s="36">
        <v>576.61</v>
      </c>
      <c r="R6" s="37">
        <v>0</v>
      </c>
      <c r="S6" s="38">
        <f>R6/Q6*100</f>
        <v>0</v>
      </c>
      <c r="T6" s="39">
        <v>371.52</v>
      </c>
      <c r="U6" s="37">
        <v>552.74</v>
      </c>
      <c r="V6" s="35">
        <f>U6/T6*100</f>
        <v>148.77799310938846</v>
      </c>
      <c r="W6" s="43">
        <v>16817.169999999998</v>
      </c>
      <c r="X6" s="45">
        <v>479.36</v>
      </c>
      <c r="Y6" s="35">
        <f>X6/W6*100</f>
        <v>2.8504201360871066</v>
      </c>
    </row>
    <row r="7" spans="1:25" s="1" customFormat="1" ht="30" x14ac:dyDescent="0.25">
      <c r="A7" s="18" t="s">
        <v>9</v>
      </c>
      <c r="B7" s="4">
        <v>2794543.49</v>
      </c>
      <c r="C7" s="5">
        <v>2561122.44</v>
      </c>
      <c r="D7" s="35">
        <f t="shared" ref="D7:D17" si="0">C7/B7*100</f>
        <v>91.647256489824741</v>
      </c>
      <c r="E7" s="36">
        <v>315219.44</v>
      </c>
      <c r="F7" s="37">
        <v>300729.77</v>
      </c>
      <c r="G7" s="38">
        <f t="shared" ref="G7:G17" si="1">F7/E7*100</f>
        <v>95.40330697878278</v>
      </c>
      <c r="H7" s="39">
        <v>54737.93</v>
      </c>
      <c r="I7" s="37">
        <v>36684.69</v>
      </c>
      <c r="J7" s="35">
        <f t="shared" ref="J7:J17" si="2">I7/H7*100</f>
        <v>67.018774732621424</v>
      </c>
      <c r="K7" s="36">
        <v>41575.51</v>
      </c>
      <c r="L7" s="37">
        <v>49547.9</v>
      </c>
      <c r="M7" s="38">
        <f t="shared" ref="M7:M17" si="3">L7/K7*100</f>
        <v>119.17568780274735</v>
      </c>
      <c r="N7" s="39">
        <v>75673.27</v>
      </c>
      <c r="O7" s="37">
        <v>138255.82999999999</v>
      </c>
      <c r="P7" s="35">
        <f t="shared" ref="P7:P17" si="4">O7/N7*100</f>
        <v>182.70101186323782</v>
      </c>
      <c r="Q7" s="36">
        <v>162974.17000000001</v>
      </c>
      <c r="R7" s="37">
        <v>157909.9</v>
      </c>
      <c r="S7" s="38">
        <f t="shared" ref="S7:S17" si="5">R7/Q7*100</f>
        <v>96.892593470486759</v>
      </c>
      <c r="T7" s="39">
        <v>65393.3</v>
      </c>
      <c r="U7" s="37">
        <v>20580.599999999999</v>
      </c>
      <c r="V7" s="35">
        <f t="shared" ref="V7:V17" si="6">U7/T7*100</f>
        <v>31.472031538399193</v>
      </c>
      <c r="W7" s="36">
        <v>105852.9</v>
      </c>
      <c r="X7" s="37">
        <v>114604.9</v>
      </c>
      <c r="Y7" s="35">
        <f t="shared" ref="Y7:Y17" si="7">X7/W7*100</f>
        <v>108.26807768138616</v>
      </c>
    </row>
    <row r="8" spans="1:25" s="1" customFormat="1" ht="30" x14ac:dyDescent="0.25">
      <c r="A8" s="18" t="s">
        <v>10</v>
      </c>
      <c r="B8" s="4">
        <v>1007592.9</v>
      </c>
      <c r="C8" s="5">
        <v>830496.8</v>
      </c>
      <c r="D8" s="35">
        <f t="shared" si="0"/>
        <v>82.423843994930891</v>
      </c>
      <c r="E8" s="36">
        <v>284157.90000000002</v>
      </c>
      <c r="F8" s="37">
        <v>274090.8</v>
      </c>
      <c r="G8" s="38">
        <f t="shared" si="1"/>
        <v>96.45721621675834</v>
      </c>
      <c r="H8" s="39">
        <v>38099.699999999997</v>
      </c>
      <c r="I8" s="37">
        <v>31628</v>
      </c>
      <c r="J8" s="35">
        <f t="shared" si="2"/>
        <v>83.013777011367551</v>
      </c>
      <c r="K8" s="36">
        <v>20048.43</v>
      </c>
      <c r="L8" s="37">
        <v>22118</v>
      </c>
      <c r="M8" s="38">
        <f t="shared" si="3"/>
        <v>110.32285321094967</v>
      </c>
      <c r="N8" s="39">
        <v>46224.44</v>
      </c>
      <c r="O8" s="37">
        <v>67264.5</v>
      </c>
      <c r="P8" s="35">
        <f t="shared" si="4"/>
        <v>145.51717662777526</v>
      </c>
      <c r="Q8" s="36">
        <v>114853.24</v>
      </c>
      <c r="R8" s="37">
        <v>113557.7</v>
      </c>
      <c r="S8" s="38">
        <f t="shared" si="5"/>
        <v>98.872003959139505</v>
      </c>
      <c r="T8" s="39">
        <v>21354.5</v>
      </c>
      <c r="U8" s="37">
        <v>16357.9</v>
      </c>
      <c r="V8" s="35">
        <f t="shared" si="6"/>
        <v>76.601653047367066</v>
      </c>
      <c r="W8" s="36">
        <v>45444.9</v>
      </c>
      <c r="X8" s="37">
        <v>40538.1</v>
      </c>
      <c r="Y8" s="35">
        <f t="shared" si="7"/>
        <v>89.202748823300297</v>
      </c>
    </row>
    <row r="9" spans="1:25" s="1" customFormat="1" ht="30" x14ac:dyDescent="0.25">
      <c r="A9" s="18" t="s">
        <v>11</v>
      </c>
      <c r="B9" s="4"/>
      <c r="C9" s="5"/>
      <c r="D9" s="35"/>
      <c r="E9" s="36"/>
      <c r="F9" s="37"/>
      <c r="G9" s="38"/>
      <c r="H9" s="39"/>
      <c r="I9" s="37"/>
      <c r="J9" s="35"/>
      <c r="K9" s="36"/>
      <c r="L9" s="37"/>
      <c r="M9" s="38"/>
      <c r="N9" s="39"/>
      <c r="O9" s="37"/>
      <c r="P9" s="35"/>
      <c r="Q9" s="36"/>
      <c r="R9" s="37"/>
      <c r="S9" s="38"/>
      <c r="T9" s="39"/>
      <c r="U9" s="37"/>
      <c r="V9" s="35"/>
      <c r="W9" s="36"/>
      <c r="X9" s="37"/>
      <c r="Y9" s="35"/>
    </row>
    <row r="10" spans="1:25" s="1" customFormat="1" x14ac:dyDescent="0.25">
      <c r="A10" s="20" t="s">
        <v>18</v>
      </c>
      <c r="B10" s="4">
        <f>B5/B7*100</f>
        <v>0.16229377056500915</v>
      </c>
      <c r="C10" s="5">
        <f>C5/C7*100</f>
        <v>6.3996940341516817E-2</v>
      </c>
      <c r="D10" s="35">
        <f t="shared" si="0"/>
        <v>39.432776821142312</v>
      </c>
      <c r="E10" s="36">
        <f>E5/E7*100</f>
        <v>1.3049004845640231</v>
      </c>
      <c r="F10" s="37">
        <f>F5/F7*100</f>
        <v>0.12463016215521329</v>
      </c>
      <c r="G10" s="38">
        <f t="shared" si="1"/>
        <v>9.5509323223872613</v>
      </c>
      <c r="H10" s="39">
        <f>H5/H7*100</f>
        <v>12.079813759855368</v>
      </c>
      <c r="I10" s="37">
        <f>I5/I7*100</f>
        <v>10.981365795921949</v>
      </c>
      <c r="J10" s="35">
        <f t="shared" si="2"/>
        <v>90.906747523013394</v>
      </c>
      <c r="K10" s="37" t="s">
        <v>6</v>
      </c>
      <c r="L10" s="37" t="s">
        <v>6</v>
      </c>
      <c r="M10" s="38" t="s">
        <v>6</v>
      </c>
      <c r="N10" s="39">
        <f>N5/N7*100</f>
        <v>2.1595340071864215</v>
      </c>
      <c r="O10" s="37">
        <f>O5/O7*100</f>
        <v>0</v>
      </c>
      <c r="P10" s="35">
        <f t="shared" si="4"/>
        <v>0</v>
      </c>
      <c r="Q10" s="36">
        <f>Q5/Q7*100</f>
        <v>0.35380453233785447</v>
      </c>
      <c r="R10" s="37">
        <f>R5/R7*100</f>
        <v>0</v>
      </c>
      <c r="S10" s="38">
        <f t="shared" si="5"/>
        <v>0</v>
      </c>
      <c r="T10" s="39">
        <f>T5/T7*100</f>
        <v>0.56813159757956844</v>
      </c>
      <c r="U10" s="37">
        <f>U5/U7*100</f>
        <v>2.6857331661856314</v>
      </c>
      <c r="V10" s="35">
        <f t="shared" si="6"/>
        <v>472.73082110337771</v>
      </c>
      <c r="W10" s="36">
        <f>W5/W7*100</f>
        <v>9.3221631150398352</v>
      </c>
      <c r="X10" s="37">
        <f>X5/X7*100</f>
        <v>5.8932296961124706</v>
      </c>
      <c r="Y10" s="35">
        <f t="shared" si="7"/>
        <v>63.217405910916504</v>
      </c>
    </row>
    <row r="11" spans="1:25" s="1" customFormat="1" ht="30" x14ac:dyDescent="0.25">
      <c r="A11" s="20" t="s">
        <v>19</v>
      </c>
      <c r="B11" s="4">
        <f>B6/B7*100</f>
        <v>0.16229377056500915</v>
      </c>
      <c r="C11" s="4">
        <f t="shared" ref="C11:X11" si="8">C6/C7*100</f>
        <v>6.3996940341516817E-2</v>
      </c>
      <c r="D11" s="39">
        <f t="shared" si="8"/>
        <v>39.432776821142312</v>
      </c>
      <c r="E11" s="39">
        <f t="shared" si="8"/>
        <v>1.3022673982289925</v>
      </c>
      <c r="F11" s="39">
        <f t="shared" si="8"/>
        <v>0.12463016215521329</v>
      </c>
      <c r="G11" s="39">
        <f t="shared" si="8"/>
        <v>9.5702435862790569</v>
      </c>
      <c r="H11" s="44">
        <f t="shared" si="8"/>
        <v>13.566515942418722</v>
      </c>
      <c r="I11" s="39">
        <f t="shared" si="8"/>
        <v>10.975913930307165</v>
      </c>
      <c r="J11" s="39">
        <f t="shared" si="8"/>
        <v>80.904441323719197</v>
      </c>
      <c r="K11" s="44">
        <f t="shared" si="8"/>
        <v>0.40906293151906015</v>
      </c>
      <c r="L11" s="44">
        <f t="shared" si="8"/>
        <v>0.45939383909307963</v>
      </c>
      <c r="M11" s="39">
        <f t="shared" si="8"/>
        <v>112.30395220293244</v>
      </c>
      <c r="N11" s="44">
        <f t="shared" si="8"/>
        <v>6.4699596039658385</v>
      </c>
      <c r="O11" s="44">
        <f t="shared" si="8"/>
        <v>1.8082420104815835</v>
      </c>
      <c r="P11" s="39">
        <f t="shared" si="8"/>
        <v>27.948273577677362</v>
      </c>
      <c r="Q11" s="39">
        <f t="shared" si="8"/>
        <v>0.35380453233785447</v>
      </c>
      <c r="R11" s="39">
        <f t="shared" si="8"/>
        <v>0</v>
      </c>
      <c r="S11" s="39">
        <f t="shared" si="8"/>
        <v>0</v>
      </c>
      <c r="T11" s="39">
        <f t="shared" si="8"/>
        <v>0.56813159757956844</v>
      </c>
      <c r="U11" s="39">
        <f t="shared" si="8"/>
        <v>2.6857331661856314</v>
      </c>
      <c r="V11" s="39">
        <f t="shared" si="8"/>
        <v>472.73082110337759</v>
      </c>
      <c r="W11" s="44">
        <f t="shared" si="8"/>
        <v>15.887302095644049</v>
      </c>
      <c r="X11" s="44">
        <f t="shared" si="8"/>
        <v>0.41827181909325001</v>
      </c>
      <c r="Y11" s="35">
        <f t="shared" si="7"/>
        <v>2.6327429073557491</v>
      </c>
    </row>
    <row r="12" spans="1:25" s="1" customFormat="1" ht="75" x14ac:dyDescent="0.25">
      <c r="A12" s="21" t="s">
        <v>12</v>
      </c>
      <c r="B12" s="4"/>
      <c r="C12" s="5"/>
      <c r="D12" s="35"/>
      <c r="E12" s="36"/>
      <c r="F12" s="37"/>
      <c r="G12" s="38"/>
      <c r="H12" s="39"/>
      <c r="I12" s="37"/>
      <c r="J12" s="35"/>
      <c r="K12" s="37"/>
      <c r="L12" s="37"/>
      <c r="M12" s="38"/>
      <c r="N12" s="39"/>
      <c r="O12" s="37"/>
      <c r="P12" s="35"/>
      <c r="Q12" s="36"/>
      <c r="R12" s="37"/>
      <c r="S12" s="38"/>
      <c r="T12" s="39"/>
      <c r="U12" s="37"/>
      <c r="V12" s="35"/>
      <c r="W12" s="36"/>
      <c r="X12" s="37"/>
      <c r="Y12" s="35"/>
    </row>
    <row r="13" spans="1:25" s="1" customFormat="1" x14ac:dyDescent="0.25">
      <c r="A13" s="20" t="s">
        <v>18</v>
      </c>
      <c r="B13" s="4">
        <f>B5/B8*100</f>
        <v>0.45011928924866379</v>
      </c>
      <c r="C13" s="5">
        <f>C5/C8*100</f>
        <v>0.19735657018786823</v>
      </c>
      <c r="D13" s="35">
        <f t="shared" si="0"/>
        <v>43.845392744064476</v>
      </c>
      <c r="E13" s="36">
        <f>E5/E8*100</f>
        <v>1.4475402584267409</v>
      </c>
      <c r="F13" s="37">
        <f>F5/F8*100</f>
        <v>0.13674300633220818</v>
      </c>
      <c r="G13" s="38">
        <f t="shared" si="1"/>
        <v>9.4465770838613707</v>
      </c>
      <c r="H13" s="39">
        <f>H5/H8*100</f>
        <v>17.355097284230585</v>
      </c>
      <c r="I13" s="37">
        <f>I5/I8*100</f>
        <v>12.737068420386999</v>
      </c>
      <c r="J13" s="35">
        <f t="shared" si="2"/>
        <v>73.390936459689684</v>
      </c>
      <c r="K13" s="37" t="s">
        <v>6</v>
      </c>
      <c r="L13" s="37" t="s">
        <v>6</v>
      </c>
      <c r="M13" s="38" t="s">
        <v>6</v>
      </c>
      <c r="N13" s="39">
        <f>N5/N8*100</f>
        <v>3.5353375833217231</v>
      </c>
      <c r="O13" s="37">
        <f>O5/O8*100</f>
        <v>0</v>
      </c>
      <c r="P13" s="35">
        <f t="shared" si="4"/>
        <v>0</v>
      </c>
      <c r="Q13" s="36">
        <f>Q5/Q8*100</f>
        <v>0.50204069123343842</v>
      </c>
      <c r="R13" s="37">
        <f>R5/R8*100</f>
        <v>0</v>
      </c>
      <c r="S13" s="38">
        <f t="shared" si="5"/>
        <v>0</v>
      </c>
      <c r="T13" s="39">
        <f>T5/T8*100</f>
        <v>1.7397738181647895</v>
      </c>
      <c r="U13" s="37">
        <f>U5/U8*100</f>
        <v>3.3790400968339456</v>
      </c>
      <c r="V13" s="35">
        <f t="shared" si="6"/>
        <v>194.22295367097465</v>
      </c>
      <c r="W13" s="36">
        <f>W5/W8*100</f>
        <v>21.71372365215899</v>
      </c>
      <c r="X13" s="37">
        <f>X5/X8*100</f>
        <v>16.660696973957833</v>
      </c>
      <c r="Y13" s="35">
        <f t="shared" si="7"/>
        <v>76.728880043111644</v>
      </c>
    </row>
    <row r="14" spans="1:25" s="1" customFormat="1" ht="30" x14ac:dyDescent="0.25">
      <c r="A14" s="20" t="s">
        <v>19</v>
      </c>
      <c r="B14" s="4">
        <f>B6/B8*100</f>
        <v>0.45011928924866379</v>
      </c>
      <c r="C14" s="4">
        <f t="shared" ref="C14:Y14" si="9">C6/C8*100</f>
        <v>0.19735657018786823</v>
      </c>
      <c r="D14" s="39">
        <f t="shared" si="9"/>
        <v>43.845392744064483</v>
      </c>
      <c r="E14" s="39">
        <f t="shared" si="9"/>
        <v>1.4446193472009752</v>
      </c>
      <c r="F14" s="39">
        <f t="shared" si="9"/>
        <v>0.13674300633220818</v>
      </c>
      <c r="G14" s="39">
        <f t="shared" si="9"/>
        <v>9.4656773493415294</v>
      </c>
      <c r="H14" s="39">
        <f t="shared" si="9"/>
        <v>19.4910458612535</v>
      </c>
      <c r="I14" s="39">
        <f t="shared" si="9"/>
        <v>12.730744909573795</v>
      </c>
      <c r="J14" s="39">
        <f t="shared" si="9"/>
        <v>65.315863500590311</v>
      </c>
      <c r="K14" s="39">
        <f t="shared" si="9"/>
        <v>0.84829585159536169</v>
      </c>
      <c r="L14" s="39">
        <f t="shared" si="9"/>
        <v>1.0291165566506917</v>
      </c>
      <c r="M14" s="39">
        <f t="shared" si="9"/>
        <v>121.31575967456006</v>
      </c>
      <c r="N14" s="39">
        <f t="shared" si="9"/>
        <v>10.591864390352807</v>
      </c>
      <c r="O14" s="39">
        <f t="shared" si="9"/>
        <v>3.7166707550044977</v>
      </c>
      <c r="P14" s="39">
        <f t="shared" si="9"/>
        <v>35.089863484182104</v>
      </c>
      <c r="Q14" s="39">
        <f t="shared" si="9"/>
        <v>0.50204069123343842</v>
      </c>
      <c r="R14" s="39">
        <f t="shared" si="9"/>
        <v>0</v>
      </c>
      <c r="S14" s="39">
        <f t="shared" si="9"/>
        <v>0</v>
      </c>
      <c r="T14" s="39">
        <f t="shared" si="9"/>
        <v>1.7397738181647895</v>
      </c>
      <c r="U14" s="39">
        <f t="shared" si="9"/>
        <v>3.3790400968339456</v>
      </c>
      <c r="V14" s="39">
        <f t="shared" si="9"/>
        <v>194.22295367097462</v>
      </c>
      <c r="W14" s="39">
        <f t="shared" si="9"/>
        <v>37.005626593963235</v>
      </c>
      <c r="X14" s="39">
        <f t="shared" si="9"/>
        <v>1.1824925193830003</v>
      </c>
      <c r="Y14" s="47">
        <f t="shared" si="9"/>
        <v>3.1954397971899264</v>
      </c>
    </row>
    <row r="15" spans="1:25" s="1" customFormat="1" ht="105" x14ac:dyDescent="0.25">
      <c r="A15" s="18" t="s">
        <v>20</v>
      </c>
      <c r="B15" s="4">
        <v>237.76599999999999</v>
      </c>
      <c r="C15" s="5">
        <v>472.97</v>
      </c>
      <c r="D15" s="35">
        <f t="shared" si="0"/>
        <v>198.92246999150427</v>
      </c>
      <c r="E15" s="36">
        <v>2626.64</v>
      </c>
      <c r="F15" s="37">
        <v>152.47999999999999</v>
      </c>
      <c r="G15" s="38">
        <f t="shared" si="1"/>
        <v>5.8051350775134773</v>
      </c>
      <c r="H15" s="39">
        <v>5062.2</v>
      </c>
      <c r="I15" s="37">
        <v>40.04</v>
      </c>
      <c r="J15" s="35">
        <f t="shared" si="2"/>
        <v>0.79096045197740106</v>
      </c>
      <c r="K15" s="36">
        <v>5.93</v>
      </c>
      <c r="L15" s="37">
        <v>8.34</v>
      </c>
      <c r="M15" s="38">
        <f t="shared" si="3"/>
        <v>140.64080944350758</v>
      </c>
      <c r="N15" s="39">
        <v>7.72</v>
      </c>
      <c r="O15" s="37">
        <v>0</v>
      </c>
      <c r="P15" s="35">
        <f t="shared" si="4"/>
        <v>0</v>
      </c>
      <c r="Q15" s="36">
        <v>156.69</v>
      </c>
      <c r="R15" s="37">
        <v>0</v>
      </c>
      <c r="S15" s="38">
        <f t="shared" si="5"/>
        <v>0</v>
      </c>
      <c r="T15" s="39">
        <v>11.33</v>
      </c>
      <c r="U15" s="37">
        <v>38.68</v>
      </c>
      <c r="V15" s="35">
        <f t="shared" si="6"/>
        <v>341.39452780229476</v>
      </c>
      <c r="W15" s="36">
        <v>290.39999999999998</v>
      </c>
      <c r="X15" s="37">
        <v>533.9</v>
      </c>
      <c r="Y15" s="35">
        <f t="shared" si="7"/>
        <v>183.84986225895318</v>
      </c>
    </row>
    <row r="16" spans="1:25" s="1" customFormat="1" ht="30" x14ac:dyDescent="0.25">
      <c r="A16" s="22" t="s">
        <v>11</v>
      </c>
      <c r="B16" s="8">
        <f>B15/B7*100</f>
        <v>8.5082232876611975E-3</v>
      </c>
      <c r="C16" s="9">
        <f t="shared" ref="C16:X16" si="10">C15/C7*100</f>
        <v>1.8467293582418498E-2</v>
      </c>
      <c r="D16" s="35">
        <f t="shared" si="0"/>
        <v>217.05229115460747</v>
      </c>
      <c r="E16" s="36">
        <f t="shared" si="10"/>
        <v>0.83327348084876995</v>
      </c>
      <c r="F16" s="37">
        <f t="shared" si="10"/>
        <v>5.0703327442441097E-2</v>
      </c>
      <c r="G16" s="38">
        <f t="shared" si="1"/>
        <v>6.0848363241795278</v>
      </c>
      <c r="H16" s="48">
        <f t="shared" si="10"/>
        <v>9.2480661946843803</v>
      </c>
      <c r="I16" s="49">
        <f t="shared" si="10"/>
        <v>0.10914634960796997</v>
      </c>
      <c r="J16" s="35">
        <f t="shared" si="2"/>
        <v>1.1802072704746134</v>
      </c>
      <c r="K16" s="50">
        <f t="shared" si="10"/>
        <v>1.4263204468207365E-2</v>
      </c>
      <c r="L16" s="49">
        <f t="shared" si="10"/>
        <v>1.683219672276726E-2</v>
      </c>
      <c r="M16" s="38">
        <f t="shared" si="3"/>
        <v>118.01132599820868</v>
      </c>
      <c r="N16" s="48">
        <f t="shared" si="10"/>
        <v>1.0201752877865592E-2</v>
      </c>
      <c r="O16" s="49">
        <f t="shared" si="10"/>
        <v>0</v>
      </c>
      <c r="P16" s="35">
        <f t="shared" si="4"/>
        <v>0</v>
      </c>
      <c r="Q16" s="50">
        <f t="shared" si="10"/>
        <v>9.6144069946789715E-2</v>
      </c>
      <c r="R16" s="49">
        <f t="shared" si="10"/>
        <v>0</v>
      </c>
      <c r="S16" s="38">
        <f t="shared" si="5"/>
        <v>0</v>
      </c>
      <c r="T16" s="48">
        <f t="shared" si="10"/>
        <v>1.7325934002413092E-2</v>
      </c>
      <c r="U16" s="49">
        <f t="shared" si="10"/>
        <v>0.18794398608398202</v>
      </c>
      <c r="V16" s="35">
        <f t="shared" si="6"/>
        <v>1084.7552926024414</v>
      </c>
      <c r="W16" s="36">
        <f t="shared" si="10"/>
        <v>0.27434297973886401</v>
      </c>
      <c r="X16" s="37">
        <f t="shared" si="10"/>
        <v>0.46586140732202547</v>
      </c>
      <c r="Y16" s="35">
        <f t="shared" si="7"/>
        <v>169.80985180136926</v>
      </c>
    </row>
    <row r="17" spans="1:25" s="1" customFormat="1" ht="30.75" thickBot="1" x14ac:dyDescent="0.3">
      <c r="A17" s="23" t="s">
        <v>13</v>
      </c>
      <c r="B17" s="10">
        <f>B15/B8*100</f>
        <v>2.3597427095804268E-2</v>
      </c>
      <c r="C17" s="11">
        <f t="shared" ref="C17:X17" si="11">C15/C8*100</f>
        <v>5.6950249537385332E-2</v>
      </c>
      <c r="D17" s="51">
        <f t="shared" si="0"/>
        <v>241.34092800105037</v>
      </c>
      <c r="E17" s="52">
        <f t="shared" si="11"/>
        <v>0.92435930868013871</v>
      </c>
      <c r="F17" s="53">
        <f t="shared" si="11"/>
        <v>5.5631199587873797E-2</v>
      </c>
      <c r="G17" s="54">
        <f t="shared" si="1"/>
        <v>6.018352286332</v>
      </c>
      <c r="H17" s="55">
        <f t="shared" si="11"/>
        <v>13.286718793061365</v>
      </c>
      <c r="I17" s="56">
        <f t="shared" si="11"/>
        <v>0.1265966864803339</v>
      </c>
      <c r="J17" s="51">
        <f t="shared" si="2"/>
        <v>0.95280624548512038</v>
      </c>
      <c r="K17" s="57">
        <f t="shared" si="11"/>
        <v>2.9578375962606547E-2</v>
      </c>
      <c r="L17" s="56">
        <f t="shared" si="11"/>
        <v>3.7706845103535579E-2</v>
      </c>
      <c r="M17" s="54">
        <f t="shared" si="3"/>
        <v>127.48112050237366</v>
      </c>
      <c r="N17" s="55">
        <f t="shared" si="11"/>
        <v>1.6701121744254768E-2</v>
      </c>
      <c r="O17" s="56">
        <f t="shared" si="11"/>
        <v>0</v>
      </c>
      <c r="P17" s="51">
        <f t="shared" si="4"/>
        <v>0</v>
      </c>
      <c r="Q17" s="57">
        <f t="shared" si="11"/>
        <v>0.13642627756953132</v>
      </c>
      <c r="R17" s="56">
        <f t="shared" si="11"/>
        <v>0</v>
      </c>
      <c r="S17" s="54">
        <f t="shared" si="5"/>
        <v>0</v>
      </c>
      <c r="T17" s="55">
        <f t="shared" si="11"/>
        <v>5.3056732772951837E-2</v>
      </c>
      <c r="U17" s="56">
        <f t="shared" si="11"/>
        <v>0.23646067037944971</v>
      </c>
      <c r="V17" s="51">
        <f t="shared" si="6"/>
        <v>445.67514436169103</v>
      </c>
      <c r="W17" s="52">
        <f t="shared" si="11"/>
        <v>0.63901559911013106</v>
      </c>
      <c r="X17" s="53">
        <f t="shared" si="11"/>
        <v>1.3170326186969787</v>
      </c>
      <c r="Y17" s="51">
        <f t="shared" si="7"/>
        <v>206.10335968809346</v>
      </c>
    </row>
    <row r="19" spans="1:25" x14ac:dyDescent="0.25">
      <c r="A19" s="27" t="s">
        <v>17</v>
      </c>
      <c r="B19" s="27"/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</row>
    <row r="25" spans="1:25" ht="15.75" x14ac:dyDescent="0.25">
      <c r="A25" s="24" t="s">
        <v>25</v>
      </c>
      <c r="B25" s="24"/>
      <c r="C25" s="24"/>
      <c r="D25" s="24"/>
    </row>
  </sheetData>
  <mergeCells count="14">
    <mergeCell ref="V1:Y1"/>
    <mergeCell ref="W2:Y2"/>
    <mergeCell ref="B2:D2"/>
    <mergeCell ref="E2:G2"/>
    <mergeCell ref="H2:J2"/>
    <mergeCell ref="K2:M2"/>
    <mergeCell ref="N2:P2"/>
    <mergeCell ref="Q2:S2"/>
    <mergeCell ref="T2:V2"/>
    <mergeCell ref="A25:D25"/>
    <mergeCell ref="A2:A3"/>
    <mergeCell ref="K5:M5"/>
    <mergeCell ref="A19:Y19"/>
    <mergeCell ref="B4:Y4"/>
  </mergeCells>
  <pageMargins left="0.25" right="0.25" top="0.75" bottom="0.75" header="0.3" footer="0.3"/>
  <pageSetup paperSize="9" scale="59" orientation="landscape" horizontalDpi="4294967293" r:id="rId1"/>
  <headerFooter differentFirst="1">
    <oddHeader>&amp;RПриложение № ____</oddHeader>
    <oddFooter>&amp;LОтчет КСП об итогах работы за 2017 год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ИТОГИ. Приложение к отчету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Карпова</dc:creator>
  <cp:lastModifiedBy>Наташа</cp:lastModifiedBy>
  <cp:lastPrinted>2018-03-19T04:47:30Z</cp:lastPrinted>
  <dcterms:created xsi:type="dcterms:W3CDTF">2017-09-12T04:42:56Z</dcterms:created>
  <dcterms:modified xsi:type="dcterms:W3CDTF">2018-03-19T04:53:49Z</dcterms:modified>
</cp:coreProperties>
</file>